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reefpilots.sharepoint.com/sites/OT-MAP/Shared Documents/Auriga IMS/Level 2 Procedures_ SWIs_ SSI Documents/002 Operations Management Procedure/Auriga Pilots/SWI Victoria/Draft/"/>
    </mc:Choice>
  </mc:AlternateContent>
  <xr:revisionPtr revIDLastSave="418" documentId="8_{B6DE83D7-D605-44B2-8AFC-DE7642838A8F}" xr6:coauthVersionLast="47" xr6:coauthVersionMax="47" xr10:uidLastSave="{3D8DEB20-1702-45FD-9957-56D10FEF7CCF}"/>
  <bookViews>
    <workbookView xWindow="-120" yWindow="-120" windowWidth="20730" windowHeight="11040" tabRatio="882" activeTab="1" xr2:uid="{00000000-000D-0000-FFFF-FFFF00000000}"/>
  </bookViews>
  <sheets>
    <sheet name="CONTENTS" sheetId="8" r:id="rId1"/>
    <sheet name="VERSION CONTROL" sheetId="26" r:id="rId2"/>
    <sheet name="IN (APP &amp; SW26)" sheetId="10" r:id="rId3"/>
    <sheet name="IN (SD)" sheetId="28" r:id="rId4"/>
    <sheet name="IN (MRY1, YVL, HOLD)" sheetId="30" r:id="rId5"/>
    <sheet name="IN (Webb Dock)" sheetId="31" r:id="rId6"/>
    <sheet name="IN (Station Pier)" sheetId="32" r:id="rId7"/>
    <sheet name="IN (Geelong)" sheetId="33" r:id="rId8"/>
    <sheet name="OUT (SW26 &amp; APP)" sheetId="34" r:id="rId9"/>
    <sheet name="OUT (SD)" sheetId="35" r:id="rId10"/>
    <sheet name="OUT (MRY1, YVL, HOLD)" sheetId="36" r:id="rId11"/>
    <sheet name="OUT (Webb Dock)" sheetId="37" r:id="rId12"/>
    <sheet name="OUT (Station Pier)" sheetId="38" r:id="rId13"/>
    <sheet name="OUT (Geelong)" sheetId="29" r:id="rId14"/>
    <sheet name="ETA Calcs" sheetId="4" r:id="rId15"/>
  </sheets>
  <definedNames>
    <definedName name="_xlnm._FilterDatabase" localSheetId="14" hidden="1">'ETA Calcs'!$B$1:$C$17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38" l="1"/>
  <c r="A30" i="37"/>
  <c r="A2" i="37"/>
  <c r="A40" i="36"/>
  <c r="A2" i="36"/>
  <c r="A43" i="35"/>
  <c r="A2" i="35"/>
  <c r="A43" i="34"/>
  <c r="A2" i="34"/>
  <c r="A40" i="33"/>
  <c r="A2" i="33"/>
  <c r="A2" i="32"/>
  <c r="A33" i="31"/>
  <c r="A2" i="31"/>
  <c r="A44" i="30"/>
  <c r="A2" i="30"/>
  <c r="A39" i="29"/>
  <c r="A2" i="29"/>
  <c r="A44" i="28"/>
  <c r="A2" i="28"/>
  <c r="A44" i="10"/>
  <c r="A2" i="10"/>
  <c r="E17" i="4"/>
  <c r="C17" i="4"/>
  <c r="A17" i="4"/>
  <c r="E16" i="4"/>
  <c r="C16" i="4"/>
  <c r="A16" i="4"/>
  <c r="E15" i="4"/>
  <c r="C15" i="4"/>
  <c r="A15" i="4"/>
  <c r="E14" i="4"/>
  <c r="C14" i="4"/>
  <c r="A14" i="4"/>
  <c r="E13" i="4"/>
  <c r="C13" i="4"/>
  <c r="A13" i="4"/>
  <c r="E12" i="4"/>
  <c r="C12" i="4"/>
  <c r="A12" i="4"/>
  <c r="E11" i="4"/>
  <c r="C11" i="4"/>
  <c r="A11" i="4"/>
  <c r="E10" i="4"/>
  <c r="C10" i="4"/>
  <c r="A10" i="4"/>
  <c r="E9" i="4"/>
  <c r="C9" i="4"/>
  <c r="E8" i="4"/>
  <c r="C8" i="4"/>
  <c r="A8" i="4"/>
  <c r="E7" i="4"/>
  <c r="C7" i="4"/>
  <c r="A7" i="4"/>
  <c r="E6" i="4"/>
  <c r="C6" i="4"/>
  <c r="A6" i="4"/>
  <c r="E5" i="4"/>
  <c r="C5" i="4"/>
  <c r="A5" i="4"/>
  <c r="J4" i="4"/>
  <c r="I4" i="4"/>
  <c r="H4" i="4"/>
  <c r="G4" i="4"/>
  <c r="E4" i="4"/>
  <c r="C4" i="4"/>
  <c r="A4" i="4"/>
  <c r="E3" i="4"/>
  <c r="C3" i="4"/>
  <c r="A3" i="4"/>
</calcChain>
</file>

<file path=xl/sharedStrings.xml><?xml version="1.0" encoding="utf-8"?>
<sst xmlns="http://schemas.openxmlformats.org/spreadsheetml/2006/main" count="5935" uniqueCount="638">
  <si>
    <t>Click on the required route for waypoint information.</t>
  </si>
  <si>
    <t>INBOUND ROUTES</t>
  </si>
  <si>
    <t xml:space="preserve">PBG to Swanson Dock                                                                                         </t>
  </si>
  <si>
    <t xml:space="preserve">PBG to Maribyrnong, Yarraville &amp; Holden Dock                                               </t>
  </si>
  <si>
    <t xml:space="preserve">PBG to Webb Dock                                                                                              </t>
  </si>
  <si>
    <t xml:space="preserve">PBG to Geelong                                                                              </t>
  </si>
  <si>
    <t>OUTBOUND ROUTES</t>
  </si>
  <si>
    <t xml:space="preserve">Swanson Dock to PBG                                                                                          </t>
  </si>
  <si>
    <t xml:space="preserve">Maribyrnong, Yarraville &amp; Holden Dock to PBG                                               </t>
  </si>
  <si>
    <t xml:space="preserve">Webb Dock to PBG                                                                                              </t>
  </si>
  <si>
    <t xml:space="preserve">Geelong to PBG                                                                                              </t>
  </si>
  <si>
    <t>Please ensure the turn radius is correctly entered for each waypoint, as some of the waypoints are on land, or do not display correctly if the turn radius is not used.</t>
  </si>
  <si>
    <t>Click to return to Contents page</t>
  </si>
  <si>
    <t>Waypoint #</t>
  </si>
  <si>
    <t>Latitude</t>
  </si>
  <si>
    <t>Longitude</t>
  </si>
  <si>
    <t>Turning Radius</t>
  </si>
  <si>
    <t>0.75NM</t>
  </si>
  <si>
    <t>2.00NM</t>
  </si>
  <si>
    <t>1.00NM</t>
  </si>
  <si>
    <t>Fawkner Bn</t>
  </si>
  <si>
    <t>0.50NM</t>
  </si>
  <si>
    <t>0.30NM</t>
  </si>
  <si>
    <t>PBG to Swanson Dock</t>
  </si>
  <si>
    <t>0.38NM</t>
  </si>
  <si>
    <t>PBG to Webb Dock</t>
  </si>
  <si>
    <t>PBG to Geelong</t>
  </si>
  <si>
    <t>38°19.3955′S</t>
  </si>
  <si>
    <t>144°50.1215′E</t>
  </si>
  <si>
    <t>38°19.7646′S</t>
  </si>
  <si>
    <t>144°51.5799′E</t>
  </si>
  <si>
    <t>38°17.9289′S</t>
  </si>
  <si>
    <t>144°55.0315′E</t>
  </si>
  <si>
    <t>Prince George Beacon</t>
  </si>
  <si>
    <t>38°05.7200′S</t>
  </si>
  <si>
    <t>144°45.8800′E</t>
  </si>
  <si>
    <t>38°04.9200′S</t>
  </si>
  <si>
    <t>144°39.9400′E</t>
  </si>
  <si>
    <t>38°05.2200′S</t>
  </si>
  <si>
    <t>144°37.7300′E</t>
  </si>
  <si>
    <t>38°07.8731′S</t>
  </si>
  <si>
    <t>144°32.0771′E</t>
  </si>
  <si>
    <t>38°07.1139′S</t>
  </si>
  <si>
    <t>144°27.5199′E</t>
  </si>
  <si>
    <t>38°07.1141′S</t>
  </si>
  <si>
    <t>144°26.7749′E</t>
  </si>
  <si>
    <t>0.49NM</t>
  </si>
  <si>
    <t>38°07.1575′S</t>
  </si>
  <si>
    <t>144°26.1512′E</t>
  </si>
  <si>
    <t>0.40NM</t>
  </si>
  <si>
    <t>0.80NM</t>
  </si>
  <si>
    <t>Outside</t>
  </si>
  <si>
    <t>Swanson Dock to PBG</t>
  </si>
  <si>
    <t>Webb Dock to PBG</t>
  </si>
  <si>
    <t>Geelong to PBG</t>
  </si>
  <si>
    <t>144°38.5700′E</t>
  </si>
  <si>
    <t>38°18.7390′S</t>
  </si>
  <si>
    <t>144°35.5300′E</t>
  </si>
  <si>
    <t>1nm Run</t>
  </si>
  <si>
    <t>Speed</t>
  </si>
  <si>
    <t>PL - Hov</t>
  </si>
  <si>
    <t>Hov - Fwk</t>
  </si>
  <si>
    <t>Fwk - #6</t>
  </si>
  <si>
    <t>Fwk - #10</t>
  </si>
  <si>
    <t>#10 - BW</t>
  </si>
  <si>
    <t>BW - WGB</t>
  </si>
  <si>
    <t>1h 05m</t>
  </si>
  <si>
    <t>1h 55m</t>
  </si>
  <si>
    <t>1h 02m</t>
  </si>
  <si>
    <t>1h 50m</t>
  </si>
  <si>
    <t>1h</t>
  </si>
  <si>
    <t>1h 46m</t>
  </si>
  <si>
    <t>10*</t>
  </si>
  <si>
    <t>16*</t>
  </si>
  <si>
    <t>27*</t>
  </si>
  <si>
    <t>45*</t>
  </si>
  <si>
    <t>58m</t>
  </si>
  <si>
    <t>1h 42m</t>
  </si>
  <si>
    <t>56m</t>
  </si>
  <si>
    <t>1h 39m</t>
  </si>
  <si>
    <t>54m</t>
  </si>
  <si>
    <t>1h 35m</t>
  </si>
  <si>
    <t>52m</t>
  </si>
  <si>
    <t>1h 32m</t>
  </si>
  <si>
    <t>50m</t>
  </si>
  <si>
    <t>1h 29m</t>
  </si>
  <si>
    <t>49m</t>
  </si>
  <si>
    <t>1h 26m</t>
  </si>
  <si>
    <t>47m</t>
  </si>
  <si>
    <t>1h 24m</t>
  </si>
  <si>
    <t>46m</t>
  </si>
  <si>
    <t>1h 21m</t>
  </si>
  <si>
    <t>45m</t>
  </si>
  <si>
    <t>1h 19m</t>
  </si>
  <si>
    <t>43m</t>
  </si>
  <si>
    <t>1h 17m</t>
  </si>
  <si>
    <t>42m</t>
  </si>
  <si>
    <t>1h 15m</t>
  </si>
  <si>
    <t>41m</t>
  </si>
  <si>
    <t>1h 13m</t>
  </si>
  <si>
    <t>Strong tidal streams</t>
  </si>
  <si>
    <t>+/= 10m</t>
  </si>
  <si>
    <t xml:space="preserve">Consider anticipated load up / load down durations </t>
  </si>
  <si>
    <t>*PMC calcs are based on max speed limits</t>
  </si>
  <si>
    <t>PBG to Station Pier</t>
  </si>
  <si>
    <t xml:space="preserve">Station Pier to PBG                                                                                              </t>
  </si>
  <si>
    <t xml:space="preserve">PBG to Appleton Dock &amp; South Wharf                                       </t>
  </si>
  <si>
    <t xml:space="preserve">South Wharf &amp; Appleton Dock to PBG                                                                         </t>
  </si>
  <si>
    <t>PBG to Appleton Dock &amp; South Wharf</t>
  </si>
  <si>
    <t>Station Pier to PBG</t>
  </si>
  <si>
    <t>37°58.5445′S</t>
  </si>
  <si>
    <t>37°57.7910′S</t>
  </si>
  <si>
    <t>37°56.9098′S</t>
  </si>
  <si>
    <t>37°55.6121′S</t>
  </si>
  <si>
    <t>144°55.3810′E</t>
  </si>
  <si>
    <t>144°55.4352′E</t>
  </si>
  <si>
    <t>144°55.4986′E</t>
  </si>
  <si>
    <t>144°55.5923′E</t>
  </si>
  <si>
    <t>38°05.5101′S</t>
  </si>
  <si>
    <t>144°36.5323′E</t>
  </si>
  <si>
    <t>0.81NM</t>
  </si>
  <si>
    <t>Name</t>
  </si>
  <si>
    <t>38°05.3102′S</t>
  </si>
  <si>
    <t>144°37.2403′E</t>
  </si>
  <si>
    <t>38°05.3971′S</t>
  </si>
  <si>
    <t>144°36.9010′E</t>
  </si>
  <si>
    <t>38°05.6717′S</t>
  </si>
  <si>
    <t>144°36.0806′E</t>
  </si>
  <si>
    <t>38°05.0995′S</t>
  </si>
  <si>
    <t>Revision</t>
  </si>
  <si>
    <t>Date</t>
  </si>
  <si>
    <t>Reviewed</t>
  </si>
  <si>
    <t>Benjamin Davis</t>
  </si>
  <si>
    <t>DOCUMENT REVISION</t>
  </si>
  <si>
    <t>Auriga Approved</t>
  </si>
  <si>
    <t>Harbour Master Approved</t>
  </si>
  <si>
    <t>Warwick Laing</t>
  </si>
  <si>
    <t>Wes Oswin</t>
  </si>
  <si>
    <t>Key Waypoint</t>
  </si>
  <si>
    <t>Next Leg Course</t>
  </si>
  <si>
    <t>Speed Limit</t>
  </si>
  <si>
    <t>XTD Port</t>
  </si>
  <si>
    <t>XTD Starboard</t>
  </si>
  <si>
    <t>Point I</t>
  </si>
  <si>
    <t>38°26.9000′S</t>
  </si>
  <si>
    <t>144°32.6000′E</t>
  </si>
  <si>
    <t>Yes</t>
  </si>
  <si>
    <t>000°T @ 5.71NM</t>
  </si>
  <si>
    <t>14.0kn</t>
  </si>
  <si>
    <t>4.00NM</t>
  </si>
  <si>
    <t>PBG</t>
  </si>
  <si>
    <t>38°21.1836′S</t>
  </si>
  <si>
    <t>144°32.6005′E</t>
  </si>
  <si>
    <t>058°T @ 3.17NM</t>
  </si>
  <si>
    <t>1.50NM</t>
  </si>
  <si>
    <t>HDS - 2.0''Off Lonsdale</t>
  </si>
  <si>
    <t>38°19.4838′S</t>
  </si>
  <si>
    <t>144°36.0053′E</t>
  </si>
  <si>
    <t>043°T @ 1.39NM</t>
  </si>
  <si>
    <t>370m</t>
  </si>
  <si>
    <t>HDS - Lonsdale White Sector</t>
  </si>
  <si>
    <t>38°18.4616′S</t>
  </si>
  <si>
    <t>144°37.1943′E</t>
  </si>
  <si>
    <t>043°T @ 0.76NM</t>
  </si>
  <si>
    <t>120m</t>
  </si>
  <si>
    <t>Abeam Lonsdale</t>
  </si>
  <si>
    <t>38°17.9042′S</t>
  </si>
  <si>
    <t>144°37.8427′E</t>
  </si>
  <si>
    <t>042°T @ 0.70NM</t>
  </si>
  <si>
    <t>200m</t>
  </si>
  <si>
    <t>HDS - Turn Off Leads</t>
  </si>
  <si>
    <t>38°17.3902′S</t>
  </si>
  <si>
    <t>144°38.4402′E</t>
  </si>
  <si>
    <t>092°T @ 1.50NM</t>
  </si>
  <si>
    <t>450m</t>
  </si>
  <si>
    <t>100m</t>
  </si>
  <si>
    <t>SC - Entrance BCN - South</t>
  </si>
  <si>
    <t>38°17.4500′S</t>
  </si>
  <si>
    <t>144°40.3500′E</t>
  </si>
  <si>
    <t>105°T @ 1.71NM</t>
  </si>
  <si>
    <t>SC - 1-2 - South</t>
  </si>
  <si>
    <t>38°17.8800′S</t>
  </si>
  <si>
    <t>144°42.4500′E</t>
  </si>
  <si>
    <t>108°T @ 1.08NM</t>
  </si>
  <si>
    <t>300m</t>
  </si>
  <si>
    <t>SC - 3-4 - South</t>
  </si>
  <si>
    <t>38°18.2200′S</t>
  </si>
  <si>
    <t>144°43.7500′E</t>
  </si>
  <si>
    <t>105°T @ 4.03NM</t>
  </si>
  <si>
    <t>400m</t>
  </si>
  <si>
    <t>150m</t>
  </si>
  <si>
    <t>SC - 9-10 South</t>
  </si>
  <si>
    <t>38°19.2400′S</t>
  </si>
  <si>
    <t>144°48.7000′E</t>
  </si>
  <si>
    <t>098°T @ 1.13NM</t>
  </si>
  <si>
    <t>250m</t>
  </si>
  <si>
    <t>SC - 11-12</t>
  </si>
  <si>
    <t>108°T @ 1.21NM</t>
  </si>
  <si>
    <t>160m</t>
  </si>
  <si>
    <t>SC - 13-14</t>
  </si>
  <si>
    <t>104°T @ 0.74NM</t>
  </si>
  <si>
    <t>SC - 15-16 - South</t>
  </si>
  <si>
    <t>38°19.9400′S</t>
  </si>
  <si>
    <t>144°52.5000′E</t>
  </si>
  <si>
    <t>094°T @ 1.81NM</t>
  </si>
  <si>
    <t>Hovell - In</t>
  </si>
  <si>
    <t>38°20.0659′S</t>
  </si>
  <si>
    <t>144°54.7942′E</t>
  </si>
  <si>
    <t>013°T @ 2.19NM</t>
  </si>
  <si>
    <t>SC - 24-25 - E</t>
  </si>
  <si>
    <t>38°17.9300′S</t>
  </si>
  <si>
    <t>144°55.4126′E</t>
  </si>
  <si>
    <t>000°T @ 17.9NM</t>
  </si>
  <si>
    <t>TOZ - E</t>
  </si>
  <si>
    <t>38°00.0000′S</t>
  </si>
  <si>
    <t>144°55.4000′E</t>
  </si>
  <si>
    <t>359°T @ 1.45NM</t>
  </si>
  <si>
    <t>18.0kn</t>
  </si>
  <si>
    <t>0.32NM</t>
  </si>
  <si>
    <t>350m</t>
  </si>
  <si>
    <t>PMC - Extension</t>
  </si>
  <si>
    <t>003°T @ 0.75NM</t>
  </si>
  <si>
    <t>PMC - E1-E2</t>
  </si>
  <si>
    <t>003°T @ 0.88NM</t>
  </si>
  <si>
    <t>85m</t>
  </si>
  <si>
    <t>003°T @ 1.30NM</t>
  </si>
  <si>
    <t>PMC - 1-2</t>
  </si>
  <si>
    <t>001°T @ 2.42NM</t>
  </si>
  <si>
    <t>PMC - 9-10</t>
  </si>
  <si>
    <t>37°53.1887′S</t>
  </si>
  <si>
    <t>144°55.6714′E</t>
  </si>
  <si>
    <t>001°T @ 0.82NM</t>
  </si>
  <si>
    <t>10.0kn</t>
  </si>
  <si>
    <t>WTC - PMC</t>
  </si>
  <si>
    <t>37°52.3693′S</t>
  </si>
  <si>
    <t>144°55.6981′E</t>
  </si>
  <si>
    <t>324°T @ 0.67NM</t>
  </si>
  <si>
    <t>105m</t>
  </si>
  <si>
    <t>WTC - Breakwater</t>
  </si>
  <si>
    <t>37°51.8212′S</t>
  </si>
  <si>
    <t>144°55.2046′E</t>
  </si>
  <si>
    <t>185m</t>
  </si>
  <si>
    <t>324°T @ 0.64NM</t>
  </si>
  <si>
    <t>8.0kn</t>
  </si>
  <si>
    <t>WTC - 21-22</t>
  </si>
  <si>
    <t>37°51.2957′S</t>
  </si>
  <si>
    <t>144°54.7317′E</t>
  </si>
  <si>
    <t>316°T @ 0.63NM</t>
  </si>
  <si>
    <t>60m</t>
  </si>
  <si>
    <t>River - 25-26</t>
  </si>
  <si>
    <t>37°50.8398′S</t>
  </si>
  <si>
    <t>144°54.1745′E</t>
  </si>
  <si>
    <t>321°T @ 365m</t>
  </si>
  <si>
    <t>River - 27-28</t>
  </si>
  <si>
    <t>37°50.6857′S</t>
  </si>
  <si>
    <t>144°54.0195′E</t>
  </si>
  <si>
    <t>333°T @ 363m</t>
  </si>
  <si>
    <t>9.0kn</t>
  </si>
  <si>
    <t>River - 29-30</t>
  </si>
  <si>
    <t>37°50.5101′S</t>
  </si>
  <si>
    <t>144°53.9084′E</t>
  </si>
  <si>
    <t>344°T @ 367m</t>
  </si>
  <si>
    <t>River - 31-32</t>
  </si>
  <si>
    <t>37°50.3199′S</t>
  </si>
  <si>
    <t>144°53.8378′E</t>
  </si>
  <si>
    <t>357°T @ 360m</t>
  </si>
  <si>
    <t>River - 33-34</t>
  </si>
  <si>
    <t>37°50.1253′S</t>
  </si>
  <si>
    <t>144°53.8269′E</t>
  </si>
  <si>
    <t>008°T @ 364m</t>
  </si>
  <si>
    <t>River - 35-36</t>
  </si>
  <si>
    <t>37°49.9303′S</t>
  </si>
  <si>
    <t>144°53.8621′E</t>
  </si>
  <si>
    <t>019°T @ 276m</t>
  </si>
  <si>
    <t>River - WGB</t>
  </si>
  <si>
    <t>37°49.7888′S</t>
  </si>
  <si>
    <t>144°53.9218′E</t>
  </si>
  <si>
    <t>028°T @ 324m</t>
  </si>
  <si>
    <t>6.0kn</t>
  </si>
  <si>
    <t>River - 39-40</t>
  </si>
  <si>
    <t>37°49.6339′S</t>
  </si>
  <si>
    <t>144°54.0249′E</t>
  </si>
  <si>
    <t>037°T @ 263m</t>
  </si>
  <si>
    <t>River - 41</t>
  </si>
  <si>
    <t>37°49.5205′S</t>
  </si>
  <si>
    <t>144°54.1327′E</t>
  </si>
  <si>
    <t>045°T @ 175m</t>
  </si>
  <si>
    <t>River - 42</t>
  </si>
  <si>
    <t>37°49.4534′S</t>
  </si>
  <si>
    <t>144°54.2171′E</t>
  </si>
  <si>
    <t>048°T @ 148m</t>
  </si>
  <si>
    <t>River - 43-44</t>
  </si>
  <si>
    <t>37°49.4002′S</t>
  </si>
  <si>
    <t>144°54.2922′E</t>
  </si>
  <si>
    <t>054°T @ 259m</t>
  </si>
  <si>
    <t>River - 45</t>
  </si>
  <si>
    <t>37°49.3178′S</t>
  </si>
  <si>
    <t>144°54.4349′E</t>
  </si>
  <si>
    <t>059°T @ 159m</t>
  </si>
  <si>
    <t>River - 46-47</t>
  </si>
  <si>
    <t>37°49.2733′S</t>
  </si>
  <si>
    <t>144°54.5273′E</t>
  </si>
  <si>
    <t>071°T @ 213m</t>
  </si>
  <si>
    <t>River - Appleton Approach</t>
  </si>
  <si>
    <t>37°49.2349′S</t>
  </si>
  <si>
    <t>144°54.6643′E</t>
  </si>
  <si>
    <t>078°T @ 0.60NM</t>
  </si>
  <si>
    <t>SB - Appleton</t>
  </si>
  <si>
    <t>37°49.1125′S</t>
  </si>
  <si>
    <t>144°55.4028′E</t>
  </si>
  <si>
    <t>043°T @ 1.10NM</t>
  </si>
  <si>
    <t>HDS - Turn off Leads - DW</t>
  </si>
  <si>
    <t>38°17.0900′S</t>
  </si>
  <si>
    <t>144°38.7900′E</t>
  </si>
  <si>
    <t>104°T @ 1.28NM</t>
  </si>
  <si>
    <t>SC - Entrance BCN - Center</t>
  </si>
  <si>
    <t>38°17.4050′S</t>
  </si>
  <si>
    <t>144°40.3600′E</t>
  </si>
  <si>
    <t>105°T @ 1.72NM</t>
  </si>
  <si>
    <t>SC - 1-2 - Center</t>
  </si>
  <si>
    <t>38°17.8350′S</t>
  </si>
  <si>
    <t>144°42.4700′E</t>
  </si>
  <si>
    <t>106°T @ 1.80NM</t>
  </si>
  <si>
    <t>SC - 3-4 - Center</t>
  </si>
  <si>
    <t>38°18.3341′S</t>
  </si>
  <si>
    <t>144°44.6704′E</t>
  </si>
  <si>
    <t>104°T @ 4.42NM</t>
  </si>
  <si>
    <t>101°T @ 0.74NM</t>
  </si>
  <si>
    <t>SC - 15 - 16 - Center</t>
  </si>
  <si>
    <t>38°19.9000′S</t>
  </si>
  <si>
    <t>094°T @ 1.96NM</t>
  </si>
  <si>
    <t>Hovell - DUKC</t>
  </si>
  <si>
    <t>38°20.0360′S</t>
  </si>
  <si>
    <t>144°54.9800′E</t>
  </si>
  <si>
    <t>001°T @ 2.11NM</t>
  </si>
  <si>
    <t>SC - 24-25 - C</t>
  </si>
  <si>
    <t>001°T @ 17.9NM</t>
  </si>
  <si>
    <t>TOZ - Center</t>
  </si>
  <si>
    <t>144°55.2700′E</t>
  </si>
  <si>
    <t>003°T @ 1.46NM</t>
  </si>
  <si>
    <t>12.0kn</t>
  </si>
  <si>
    <t>059°T @ 474m</t>
  </si>
  <si>
    <t>SB - Swanson</t>
  </si>
  <si>
    <t>37°49.1410′S</t>
  </si>
  <si>
    <t>144°54.8043′E</t>
  </si>
  <si>
    <t>278m</t>
  </si>
  <si>
    <t>002°T @ 0.54NM</t>
  </si>
  <si>
    <t>3.0kn</t>
  </si>
  <si>
    <t>110m</t>
  </si>
  <si>
    <t>Berth - SD - End</t>
  </si>
  <si>
    <t>37°48.5998′S</t>
  </si>
  <si>
    <t>144°54.8268′E</t>
  </si>
  <si>
    <t>PBG to MRY1, YVL &amp; HOLD</t>
  </si>
  <si>
    <t>043°T @ 357m</t>
  </si>
  <si>
    <t>SB - Yarraville Approach</t>
  </si>
  <si>
    <t>37°49.3800′S</t>
  </si>
  <si>
    <t>144°54.2990′E</t>
  </si>
  <si>
    <t>044°T @ 168m</t>
  </si>
  <si>
    <t>Berth - MRY - Swing Start</t>
  </si>
  <si>
    <t>37°49.3150′S</t>
  </si>
  <si>
    <t>144°54.3790′E</t>
  </si>
  <si>
    <t>93m</t>
  </si>
  <si>
    <t>046°T @ 72m</t>
  </si>
  <si>
    <t>SB - Yarraville</t>
  </si>
  <si>
    <t>37°49.2880′S</t>
  </si>
  <si>
    <t>144°54.4140′E</t>
  </si>
  <si>
    <t>351°T @ 108m</t>
  </si>
  <si>
    <t>70m</t>
  </si>
  <si>
    <t>Berth - MRY - Swing Complete</t>
  </si>
  <si>
    <t>37°49.2300′S</t>
  </si>
  <si>
    <t>144°54.4030′E</t>
  </si>
  <si>
    <t>350°T @ 421m</t>
  </si>
  <si>
    <t>30m</t>
  </si>
  <si>
    <t>Berth - MRY1</t>
  </si>
  <si>
    <t>37°49.0056′S</t>
  </si>
  <si>
    <t>144°54.3550′E</t>
  </si>
  <si>
    <t>356°T @ 2.22NM</t>
  </si>
  <si>
    <t>PMC - E1-E2 - West</t>
  </si>
  <si>
    <t>37°57.7820′S</t>
  </si>
  <si>
    <t>144°55.1960′E</t>
  </si>
  <si>
    <t>210m</t>
  </si>
  <si>
    <t>FWK - West</t>
  </si>
  <si>
    <t>37°56.9000′S</t>
  </si>
  <si>
    <t>144°55.2600′E</t>
  </si>
  <si>
    <t>2.19NM</t>
  </si>
  <si>
    <t>003°T @ 1.82NM</t>
  </si>
  <si>
    <t>PMC - W Bypass Approach</t>
  </si>
  <si>
    <t>37°55.0760′S</t>
  </si>
  <si>
    <t>144°55.3700′E</t>
  </si>
  <si>
    <t>0.54NM</t>
  </si>
  <si>
    <t>002°T @ 1.89NM</t>
  </si>
  <si>
    <t>PMC - 9-10 West</t>
  </si>
  <si>
    <t>37°53.1850′S</t>
  </si>
  <si>
    <t>144°55.4340′E</t>
  </si>
  <si>
    <t>002°T @ 0.61NM</t>
  </si>
  <si>
    <t>PMC - T26</t>
  </si>
  <si>
    <t>37°52.5700′S</t>
  </si>
  <si>
    <t>144°55.4550′E</t>
  </si>
  <si>
    <t>350°T @ 0.63NM</t>
  </si>
  <si>
    <t>WTC - West Bypass</t>
  </si>
  <si>
    <t>37°51.9516′S</t>
  </si>
  <si>
    <t>144°55.3221′E</t>
  </si>
  <si>
    <t>324°T @ 296m</t>
  </si>
  <si>
    <t>327°T @ 545m</t>
  </si>
  <si>
    <t>SB - Webb</t>
  </si>
  <si>
    <t>37°51.0480′S</t>
  </si>
  <si>
    <t>144°54.5300′E</t>
  </si>
  <si>
    <t>012°T @ 181m</t>
  </si>
  <si>
    <t>80m</t>
  </si>
  <si>
    <t>WTC - 82</t>
  </si>
  <si>
    <t>37°50.9520′S</t>
  </si>
  <si>
    <t>144°54.5550′E</t>
  </si>
  <si>
    <t>334°T @ 0.56NM</t>
  </si>
  <si>
    <t>Berth - Webb Dock 1 West</t>
  </si>
  <si>
    <t>37°50.4430′S</t>
  </si>
  <si>
    <t>144°54.2440′E</t>
  </si>
  <si>
    <t>094°T @ 2.11NM</t>
  </si>
  <si>
    <t>Hovell - Cruise</t>
  </si>
  <si>
    <t>38°20.0460′S</t>
  </si>
  <si>
    <t>144°55.1800′E</t>
  </si>
  <si>
    <t>1.20NM</t>
  </si>
  <si>
    <t>005°T @ 2.12NM</t>
  </si>
  <si>
    <t>002°T @ 1.12NM</t>
  </si>
  <si>
    <t>PMC - 70-71</t>
  </si>
  <si>
    <t>37°52.0692′S</t>
  </si>
  <si>
    <t>144°55.7092′E</t>
  </si>
  <si>
    <t>002°T @ 0.77NM</t>
  </si>
  <si>
    <t>PMC - 73-74</t>
  </si>
  <si>
    <t>37°51.3020′S</t>
  </si>
  <si>
    <t>144°55.7350′E</t>
  </si>
  <si>
    <t>352°T @ 377m</t>
  </si>
  <si>
    <t>PMC - 75-76</t>
  </si>
  <si>
    <t>37°51.1000′S</t>
  </si>
  <si>
    <t>144°55.7000′E</t>
  </si>
  <si>
    <t>348°T @ 341m</t>
  </si>
  <si>
    <t>SB - Station Pier West</t>
  </si>
  <si>
    <t>37°50.9200′S</t>
  </si>
  <si>
    <t>144°55.6500′E</t>
  </si>
  <si>
    <t>035°T @ 384m</t>
  </si>
  <si>
    <t>Berth - SPOW</t>
  </si>
  <si>
    <t>37°50.7500′S</t>
  </si>
  <si>
    <t>144°55.8000′E</t>
  </si>
  <si>
    <t>328°T @ 14.3NM</t>
  </si>
  <si>
    <t>0.70NM</t>
  </si>
  <si>
    <t>280°T @ 4.76NM</t>
  </si>
  <si>
    <t>PRC - Entrance Beacon</t>
  </si>
  <si>
    <t>261°T @ 1.10NM</t>
  </si>
  <si>
    <t>PRC - 1-2</t>
  </si>
  <si>
    <t>260°T @ 0.67NM</t>
  </si>
  <si>
    <t>40m</t>
  </si>
  <si>
    <t>PRC - 3-4</t>
  </si>
  <si>
    <t>257°T @ 0.40NM</t>
  </si>
  <si>
    <t>PRC - 3-5</t>
  </si>
  <si>
    <t>252°T @ 521m</t>
  </si>
  <si>
    <t>PRC - 5-6</t>
  </si>
  <si>
    <t>249°T @ 0.31NM</t>
  </si>
  <si>
    <t>PRC - 5-7</t>
  </si>
  <si>
    <t>246°T @ 0.39NM</t>
  </si>
  <si>
    <t>PRC - 7-8</t>
  </si>
  <si>
    <t>235°T @ 0.59NM</t>
  </si>
  <si>
    <t>PRC - 7A-8A</t>
  </si>
  <si>
    <t>38°06.0058′S</t>
  </si>
  <si>
    <t>144°35.4712′E</t>
  </si>
  <si>
    <t>235°T @ 3.26NM</t>
  </si>
  <si>
    <t>PRC - 17-18</t>
  </si>
  <si>
    <t>282°T @ 3.68NM</t>
  </si>
  <si>
    <t>WSC - 14</t>
  </si>
  <si>
    <t>270°T @ 0.59NM</t>
  </si>
  <si>
    <t>HC - 1-2</t>
  </si>
  <si>
    <t>265°T @ 0.49NM</t>
  </si>
  <si>
    <t>HC - 3-4</t>
  </si>
  <si>
    <t>263°T @ 2.65NM</t>
  </si>
  <si>
    <t>HC - 11</t>
  </si>
  <si>
    <t>38°07.4938′S</t>
  </si>
  <si>
    <t>144°22.8201′E</t>
  </si>
  <si>
    <t>262°T @ 1.03NM</t>
  </si>
  <si>
    <t>City Bend</t>
  </si>
  <si>
    <t>38°07.6300′S</t>
  </si>
  <si>
    <t>144°21.5300′E</t>
  </si>
  <si>
    <t>030°T @ 1.07NM</t>
  </si>
  <si>
    <t>CC - 3</t>
  </si>
  <si>
    <t>38°06.6960′S</t>
  </si>
  <si>
    <t>144°22.2052′E</t>
  </si>
  <si>
    <t>036°T @ 0.61NM</t>
  </si>
  <si>
    <t>CC - 5-6</t>
  </si>
  <si>
    <t>38°06.1977′S</t>
  </si>
  <si>
    <t>144°22.6603′E</t>
  </si>
  <si>
    <t>036°T @ 0.52NM</t>
  </si>
  <si>
    <t>SB - Lascelles</t>
  </si>
  <si>
    <t>38°05.7753′S</t>
  </si>
  <si>
    <t>144°23.0472′E</t>
  </si>
  <si>
    <t>046°T @ 0.53NM</t>
  </si>
  <si>
    <t>Berth - Refinery #1</t>
  </si>
  <si>
    <t>38°05.4022′S</t>
  </si>
  <si>
    <t>144°23.5321′E</t>
  </si>
  <si>
    <t>329°T @ 14.2NM</t>
  </si>
  <si>
    <t>292°T @ 2.98NM</t>
  </si>
  <si>
    <t>PRC - Approach - Deep Water</t>
  </si>
  <si>
    <t>38°04.5813′S</t>
  </si>
  <si>
    <t>144°42.3965′E</t>
  </si>
  <si>
    <t>260°T @ 1.97NM</t>
  </si>
  <si>
    <t>Appleton &amp; South wharf to PBG</t>
  </si>
  <si>
    <t>258°T @ 0.60NM</t>
  </si>
  <si>
    <t>251°T @ 213m</t>
  </si>
  <si>
    <t>239°T @ 159m</t>
  </si>
  <si>
    <t>234°T @ 259m</t>
  </si>
  <si>
    <t>228°T @ 148m</t>
  </si>
  <si>
    <t>225°T @ 175m</t>
  </si>
  <si>
    <t>217°T @ 263m</t>
  </si>
  <si>
    <t>208°T @ 324m</t>
  </si>
  <si>
    <t>199°T @ 276m</t>
  </si>
  <si>
    <t>188°T @ 364m</t>
  </si>
  <si>
    <t>177°T @ 360m</t>
  </si>
  <si>
    <t>164°T @ 367m</t>
  </si>
  <si>
    <t>153°T @ 363m</t>
  </si>
  <si>
    <t>141°T @ 365m</t>
  </si>
  <si>
    <t>136°T @ 0.63NM</t>
  </si>
  <si>
    <t>144°T @ 0.64NM</t>
  </si>
  <si>
    <t>144°T @ 0.67NM</t>
  </si>
  <si>
    <t>181°T @ 0.82NM</t>
  </si>
  <si>
    <t>181°T @ 2.42NM</t>
  </si>
  <si>
    <t>183°T @ 1.30NM</t>
  </si>
  <si>
    <t>183°T @ 0.88NM</t>
  </si>
  <si>
    <t>187°T @ 2.22NM</t>
  </si>
  <si>
    <t>500m</t>
  </si>
  <si>
    <t>TOZ - W</t>
  </si>
  <si>
    <t>144°55.1000′E</t>
  </si>
  <si>
    <t>181°T @ 17.9NM</t>
  </si>
  <si>
    <t>SC - 24-25 - W</t>
  </si>
  <si>
    <t>144°54.6970′E</t>
  </si>
  <si>
    <t>182°T @ 2.05NM</t>
  </si>
  <si>
    <t>Hovell - Out</t>
  </si>
  <si>
    <t>38°19.9750′S</t>
  </si>
  <si>
    <t>144°54.6000′E</t>
  </si>
  <si>
    <t>274°T @ 1.66NM</t>
  </si>
  <si>
    <t>SC - 15-16 - North</t>
  </si>
  <si>
    <t>38°19.8600′S</t>
  </si>
  <si>
    <t>277°T @ 0.73NM</t>
  </si>
  <si>
    <t>180m</t>
  </si>
  <si>
    <t>288°T @ 1.21NM</t>
  </si>
  <si>
    <t>288°T @ 1.91NM</t>
  </si>
  <si>
    <t>SC - 9-10 - North</t>
  </si>
  <si>
    <t>38°18.8000′S</t>
  </si>
  <si>
    <t>144°47.8200′E</t>
  </si>
  <si>
    <t>282°T @ 2.63NM</t>
  </si>
  <si>
    <t>SC - 3-4 - North</t>
  </si>
  <si>
    <t>38°18.2300′S</t>
  </si>
  <si>
    <t>144°44.5550′E</t>
  </si>
  <si>
    <t>285°T @ 1.68NM</t>
  </si>
  <si>
    <t>SC - 1-2 North</t>
  </si>
  <si>
    <t>38°17.7971′S</t>
  </si>
  <si>
    <t>144°42.4935′E</t>
  </si>
  <si>
    <t>291°T @ 1.21NM</t>
  </si>
  <si>
    <t>SC - Popes Eye - North</t>
  </si>
  <si>
    <t>38°17.3726′S</t>
  </si>
  <si>
    <t>144°41.0541′E</t>
  </si>
  <si>
    <t>284°T @ 1.71NM</t>
  </si>
  <si>
    <t>HDS - On Leads</t>
  </si>
  <si>
    <t>38°16.9570′S</t>
  </si>
  <si>
    <t>144°38.9430′E</t>
  </si>
  <si>
    <t>222°T @ 1.28NM</t>
  </si>
  <si>
    <t>175m</t>
  </si>
  <si>
    <t>222°T @ 1.01NM</t>
  </si>
  <si>
    <t>HDS - Rip Bank</t>
  </si>
  <si>
    <t>38°18.6470′S</t>
  </si>
  <si>
    <t>144°36.9789′E</t>
  </si>
  <si>
    <t>265°T @ 1.14NM</t>
  </si>
  <si>
    <t>236°T @ 8.43NM</t>
  </si>
  <si>
    <t>Point O</t>
  </si>
  <si>
    <t>38°23.4000′S</t>
  </si>
  <si>
    <t>144°26.6000′E</t>
  </si>
  <si>
    <t>183°T @ 2.21NM</t>
  </si>
  <si>
    <t>181°T @ 2.11NM</t>
  </si>
  <si>
    <t>274°T @ 1.96NM</t>
  </si>
  <si>
    <t>281°T @ 0.74NM</t>
  </si>
  <si>
    <t>284°T @ 4.42NM</t>
  </si>
  <si>
    <t>280m</t>
  </si>
  <si>
    <t>286°T @ 1.80NM</t>
  </si>
  <si>
    <t>286°T @ 1.35NM</t>
  </si>
  <si>
    <t>SC - Popes Eye - Center</t>
  </si>
  <si>
    <t>38°17.4662′S</t>
  </si>
  <si>
    <t>144°40.8252′E</t>
  </si>
  <si>
    <t>298°T @ 0.37NM</t>
  </si>
  <si>
    <t>SC - Drapers - N</t>
  </si>
  <si>
    <t>38°17.2890′S</t>
  </si>
  <si>
    <t>144°40.4100′E</t>
  </si>
  <si>
    <t>286°T @ 1.20NM</t>
  </si>
  <si>
    <t>182°T @ 0.54NM</t>
  </si>
  <si>
    <t>239°T @ 474m</t>
  </si>
  <si>
    <t>75m</t>
  </si>
  <si>
    <t>MRY1, YVL, HOLD to PBG</t>
  </si>
  <si>
    <t>173°T @ 540m</t>
  </si>
  <si>
    <t>Berth - MRY Out</t>
  </si>
  <si>
    <t>37°49.2950′S</t>
  </si>
  <si>
    <t>144°54.4020′E</t>
  </si>
  <si>
    <t>223°T @ 399m</t>
  </si>
  <si>
    <t>144°T @ 296m</t>
  </si>
  <si>
    <t>170°T @ 0.63NM</t>
  </si>
  <si>
    <t>182°T @ 0.61NM</t>
  </si>
  <si>
    <t>220m</t>
  </si>
  <si>
    <t>182°T @ 1.89NM</t>
  </si>
  <si>
    <t>183°T @ 1.82NM</t>
  </si>
  <si>
    <t>182°T @ 2.22NM</t>
  </si>
  <si>
    <t>154°T @ 0.56NM</t>
  </si>
  <si>
    <t>158°T @ 0.37NM</t>
  </si>
  <si>
    <t>215°T @ 384m</t>
  </si>
  <si>
    <t>168°T @ 341m</t>
  </si>
  <si>
    <t>172°T @ 377m</t>
  </si>
  <si>
    <t>182°T @ 0.77NM</t>
  </si>
  <si>
    <t>182°T @ 555m</t>
  </si>
  <si>
    <t>226°T @ 0.53NM</t>
  </si>
  <si>
    <t>216°T @ 0.52NM</t>
  </si>
  <si>
    <t>216°T @ 0.61NM</t>
  </si>
  <si>
    <t>210°T @ 1.07NM</t>
  </si>
  <si>
    <t>082°T @ 1.03NM</t>
  </si>
  <si>
    <t>083°T @ 2.65NM</t>
  </si>
  <si>
    <t>085°T @ 0.49NM</t>
  </si>
  <si>
    <t>090°T @ 0.59NM</t>
  </si>
  <si>
    <t>102°T @ 3.68NM</t>
  </si>
  <si>
    <t>055°T @ 3.26NM</t>
  </si>
  <si>
    <t>055°T @ 0.59NM</t>
  </si>
  <si>
    <t>066°T @ 0.39NM</t>
  </si>
  <si>
    <t>069°T @ 0.31NM</t>
  </si>
  <si>
    <t>072°T @ 521m</t>
  </si>
  <si>
    <t>077°T @ 0.40NM</t>
  </si>
  <si>
    <t>080°T @ 0.67NM</t>
  </si>
  <si>
    <t>096°T @ 1.09NM</t>
  </si>
  <si>
    <t>PRC - South of EB</t>
  </si>
  <si>
    <t>38°05.2163′S</t>
  </si>
  <si>
    <t>096°T @ 4.72NM</t>
  </si>
  <si>
    <t>150°T @ 14.0NM</t>
  </si>
  <si>
    <t>0.43NM</t>
  </si>
  <si>
    <t>081°T @ 1.10NM</t>
  </si>
  <si>
    <t>080°T @ 1.97NM</t>
  </si>
  <si>
    <t>112°T @ 2.98NM</t>
  </si>
  <si>
    <t>149°T @ 14.2NM</t>
  </si>
  <si>
    <t>Dean Zanoni</t>
  </si>
  <si>
    <t>Cameron Toy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</si>
</sst>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26"/>
      <color theme="1"/>
      <name val="Calibri"/>
      <family val="2"/>
      <scheme val="minor"/>
    </font>
    <font>
      <b/>
      <sz val="11"/>
      <color rgb="FFFF0000"/>
      <name val="Calibri"/>
      <family val="2"/>
      <scheme val="minor"/>
    </font>
    <font>
      <u/>
      <sz val="11"/>
      <color theme="10"/>
      <name val="Calibri"/>
      <family val="2"/>
      <scheme val="minor"/>
    </font>
    <font>
      <b/>
      <sz val="11"/>
      <name val="Calibri"/>
      <family val="2"/>
      <scheme val="minor"/>
    </font>
    <font>
      <b/>
      <sz val="11"/>
      <color rgb="FF000000"/>
      <name val="Calibri"/>
      <family val="2"/>
    </font>
    <font>
      <sz val="11"/>
      <color theme="1"/>
      <name val="Calibri"/>
      <family val="2"/>
    </font>
    <font>
      <i/>
      <sz val="11"/>
      <color rgb="FFFF0000"/>
      <name val="Calibri"/>
      <family val="2"/>
      <scheme val="minor"/>
    </font>
    <font>
      <b/>
      <sz val="11"/>
      <color rgb="FFFFFFFF"/>
      <name val="Calibri"/>
      <family val="2"/>
    </font>
    <font>
      <sz val="12"/>
      <color theme="1"/>
      <name val="Aptos"/>
      <family val="2"/>
    </font>
    <font>
      <b/>
      <sz val="12"/>
      <color theme="1"/>
      <name val="Aptos"/>
      <family val="2"/>
    </font>
    <font>
      <b/>
      <sz val="12"/>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004EA8"/>
        <bgColor indexed="64"/>
      </patternFill>
    </fill>
    <fill>
      <patternFill patternType="solid">
        <fgColor rgb="FFD6DCE4"/>
        <bgColor indexed="64"/>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rgb="FFFF0000"/>
      </left>
      <right style="thin">
        <color indexed="64"/>
      </right>
      <top style="medium">
        <color rgb="FFFF0000"/>
      </top>
      <bottom style="thin">
        <color indexed="64"/>
      </bottom>
      <diagonal/>
    </border>
    <border>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style="thick">
        <color rgb="FFFF0000"/>
      </left>
      <right/>
      <top style="medium">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theme="1"/>
      </right>
      <top style="thin">
        <color theme="1"/>
      </top>
      <bottom style="thin">
        <color theme="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medium">
        <color rgb="FFFF0000"/>
      </right>
      <top style="thin">
        <color indexed="64"/>
      </top>
      <bottom/>
      <diagonal/>
    </border>
    <border>
      <left/>
      <right style="medium">
        <color rgb="FFFF0000"/>
      </right>
      <top/>
      <bottom/>
      <diagonal/>
    </border>
    <border>
      <left style="medium">
        <color rgb="FFFF0000"/>
      </left>
      <right style="medium">
        <color theme="1"/>
      </right>
      <top style="thin">
        <color theme="1"/>
      </top>
      <bottom style="medium">
        <color rgb="FFFF0000"/>
      </bottom>
      <diagonal/>
    </border>
    <border>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00">
    <xf numFmtId="0" fontId="0" fillId="0" borderId="0" xfId="0"/>
    <xf numFmtId="0" fontId="17" fillId="33" borderId="13" xfId="0" applyFont="1" applyFill="1" applyBorder="1"/>
    <xf numFmtId="0" fontId="17" fillId="33" borderId="14" xfId="0" applyFont="1" applyFill="1" applyBorder="1"/>
    <xf numFmtId="0" fontId="17" fillId="33" borderId="15" xfId="0" applyFont="1" applyFill="1" applyBorder="1"/>
    <xf numFmtId="0" fontId="17" fillId="33" borderId="16" xfId="0" applyFont="1" applyFill="1" applyBorder="1"/>
    <xf numFmtId="0" fontId="17" fillId="33" borderId="17" xfId="0" applyFont="1" applyFill="1" applyBorder="1" applyAlignment="1">
      <alignment horizontal="center" vertical="center"/>
    </xf>
    <xf numFmtId="0" fontId="17" fillId="33" borderId="18" xfId="0" applyFont="1" applyFill="1" applyBorder="1" applyAlignment="1">
      <alignment horizontal="center" vertical="center"/>
    </xf>
    <xf numFmtId="0" fontId="0" fillId="33" borderId="19" xfId="0" applyFill="1" applyBorder="1"/>
    <xf numFmtId="0" fontId="0" fillId="33" borderId="20" xfId="0" applyFill="1" applyBorder="1" applyAlignment="1">
      <alignment horizontal="center" vertical="center"/>
    </xf>
    <xf numFmtId="164" fontId="16" fillId="0" borderId="10" xfId="0" applyNumberFormat="1" applyFont="1" applyBorder="1" applyAlignment="1">
      <alignment horizontal="center" vertical="center"/>
    </xf>
    <xf numFmtId="0" fontId="0" fillId="33" borderId="10" xfId="0" applyFill="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164" fontId="0" fillId="0" borderId="19" xfId="0" applyNumberFormat="1" applyBorder="1" applyAlignment="1">
      <alignment horizontal="center" vertical="center"/>
    </xf>
    <xf numFmtId="164" fontId="0" fillId="34" borderId="20" xfId="0" applyNumberFormat="1" applyFill="1" applyBorder="1" applyAlignment="1">
      <alignment horizontal="center" vertical="center"/>
    </xf>
    <xf numFmtId="1" fontId="0" fillId="0" borderId="10" xfId="0" applyNumberFormat="1" applyBorder="1" applyAlignment="1">
      <alignment horizontal="center" vertical="center"/>
    </xf>
    <xf numFmtId="0" fontId="16" fillId="35" borderId="10" xfId="0" applyFont="1" applyFill="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xf>
    <xf numFmtId="0" fontId="16" fillId="35" borderId="24" xfId="0" applyFont="1" applyFill="1" applyBorder="1" applyAlignment="1">
      <alignment horizontal="center" vertical="center"/>
    </xf>
    <xf numFmtId="1" fontId="0" fillId="0" borderId="18" xfId="0" applyNumberFormat="1" applyBorder="1" applyAlignment="1">
      <alignment horizontal="center" vertical="center"/>
    </xf>
    <xf numFmtId="0" fontId="0" fillId="0" borderId="18" xfId="0" applyBorder="1" applyAlignment="1">
      <alignment horizontal="center" vertical="center"/>
    </xf>
    <xf numFmtId="1" fontId="16" fillId="35" borderId="10" xfId="0" applyNumberFormat="1" applyFont="1" applyFill="1" applyBorder="1" applyAlignment="1">
      <alignment horizontal="center" vertical="center"/>
    </xf>
    <xf numFmtId="1" fontId="16" fillId="35" borderId="25" xfId="0" applyNumberFormat="1" applyFont="1" applyFill="1" applyBorder="1" applyAlignment="1">
      <alignment horizontal="center" vertical="center"/>
    </xf>
    <xf numFmtId="1" fontId="16" fillId="35" borderId="22" xfId="0" applyNumberFormat="1" applyFont="1" applyFill="1" applyBorder="1" applyAlignment="1">
      <alignment horizontal="center" vertical="center"/>
    </xf>
    <xf numFmtId="164" fontId="0" fillId="0" borderId="30" xfId="0" applyNumberFormat="1" applyBorder="1" applyAlignment="1">
      <alignment horizontal="center" vertical="center"/>
    </xf>
    <xf numFmtId="164" fontId="0" fillId="34" borderId="31" xfId="0" applyNumberFormat="1" applyFill="1" applyBorder="1" applyAlignment="1">
      <alignment horizontal="center" vertical="center"/>
    </xf>
    <xf numFmtId="1" fontId="0" fillId="0" borderId="32" xfId="0" applyNumberFormat="1" applyBorder="1" applyAlignment="1">
      <alignment horizontal="center" vertical="center"/>
    </xf>
    <xf numFmtId="0" fontId="16" fillId="35" borderId="32" xfId="0" applyFont="1" applyFill="1" applyBorder="1" applyAlignment="1">
      <alignment horizontal="center" vertical="center"/>
    </xf>
    <xf numFmtId="164" fontId="0" fillId="0" borderId="0" xfId="0" applyNumberFormat="1"/>
    <xf numFmtId="0" fontId="0" fillId="0" borderId="0" xfId="0" applyAlignment="1">
      <alignment horizontal="center"/>
    </xf>
    <xf numFmtId="0" fontId="25" fillId="0" borderId="0" xfId="0" applyFont="1" applyAlignment="1">
      <alignment horizontal="center"/>
    </xf>
    <xf numFmtId="0" fontId="14" fillId="0" borderId="0" xfId="0" applyFont="1" applyAlignment="1">
      <alignment horizontal="center" wrapText="1"/>
    </xf>
    <xf numFmtId="0" fontId="23" fillId="41" borderId="41" xfId="0" applyFont="1" applyFill="1" applyBorder="1" applyAlignment="1">
      <alignment horizontal="center" vertical="center" wrapText="1"/>
    </xf>
    <xf numFmtId="0" fontId="23" fillId="41" borderId="42" xfId="0" applyFont="1" applyFill="1" applyBorder="1" applyAlignment="1">
      <alignment horizontal="center"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14" fontId="24" fillId="0" borderId="42" xfId="0" applyNumberFormat="1"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0" fontId="21" fillId="39" borderId="11" xfId="42" applyFill="1" applyBorder="1" applyAlignment="1">
      <alignment horizontal="center" vertical="center" wrapText="1"/>
    </xf>
    <xf numFmtId="0" fontId="27" fillId="0" borderId="10" xfId="0" applyFont="1" applyBorder="1" applyAlignment="1">
      <alignment vertical="center" wrapText="1"/>
    </xf>
    <xf numFmtId="0" fontId="27" fillId="0" borderId="49" xfId="0" applyFont="1" applyBorder="1" applyAlignment="1">
      <alignment vertical="center" wrapText="1"/>
    </xf>
    <xf numFmtId="0" fontId="27" fillId="0" borderId="50" xfId="0" applyFont="1" applyBorder="1" applyAlignment="1">
      <alignment vertical="center" wrapText="1"/>
    </xf>
    <xf numFmtId="0" fontId="27" fillId="0" borderId="51" xfId="0" applyFont="1" applyBorder="1" applyAlignment="1">
      <alignment vertical="center" wrapText="1"/>
    </xf>
    <xf numFmtId="0" fontId="27" fillId="0" borderId="52" xfId="0" applyFont="1" applyBorder="1" applyAlignment="1">
      <alignment vertical="center" wrapText="1"/>
    </xf>
    <xf numFmtId="0" fontId="27" fillId="0" borderId="54" xfId="0" applyFont="1" applyBorder="1" applyAlignment="1">
      <alignment vertical="center" wrapText="1"/>
    </xf>
    <xf numFmtId="0" fontId="27" fillId="0" borderId="21" xfId="0" applyFont="1" applyBorder="1" applyAlignment="1">
      <alignment vertical="center" wrapText="1"/>
    </xf>
    <xf numFmtId="0" fontId="27" fillId="0" borderId="55" xfId="0" applyFont="1" applyBorder="1" applyAlignment="1">
      <alignment vertical="center" wrapText="1"/>
    </xf>
    <xf numFmtId="0" fontId="29" fillId="0" borderId="56" xfId="0" applyFont="1" applyBorder="1" applyAlignment="1">
      <alignment horizontal="center" vertical="center"/>
    </xf>
    <xf numFmtId="0" fontId="28" fillId="0" borderId="57" xfId="0" applyFont="1" applyBorder="1" applyAlignment="1">
      <alignment vertical="center" wrapText="1"/>
    </xf>
    <xf numFmtId="0" fontId="28" fillId="0" borderId="58" xfId="0" applyFont="1" applyBorder="1" applyAlignment="1">
      <alignment vertical="center" wrapText="1"/>
    </xf>
    <xf numFmtId="0" fontId="27" fillId="0" borderId="46" xfId="0" applyFont="1" applyBorder="1" applyAlignment="1">
      <alignment vertical="center" wrapText="1"/>
    </xf>
    <xf numFmtId="0" fontId="27" fillId="0" borderId="47" xfId="0" applyFont="1" applyBorder="1" applyAlignment="1">
      <alignment vertical="center" wrapText="1"/>
    </xf>
    <xf numFmtId="0" fontId="27" fillId="0" borderId="48" xfId="0" applyFont="1" applyBorder="1" applyAlignment="1">
      <alignment vertical="center" wrapText="1"/>
    </xf>
    <xf numFmtId="0" fontId="27" fillId="0" borderId="53" xfId="0" applyFont="1" applyBorder="1" applyAlignment="1">
      <alignment vertical="center" wrapText="1"/>
    </xf>
    <xf numFmtId="22" fontId="0" fillId="0" borderId="0" xfId="0" applyNumberFormat="1"/>
    <xf numFmtId="0" fontId="0" fillId="36" borderId="45" xfId="0" applyFill="1" applyBorder="1"/>
    <xf numFmtId="0" fontId="0" fillId="36" borderId="60" xfId="0" applyFill="1" applyBorder="1"/>
    <xf numFmtId="0" fontId="0" fillId="0" borderId="60" xfId="0" applyBorder="1"/>
    <xf numFmtId="0" fontId="0" fillId="36" borderId="61" xfId="0" applyFill="1" applyBorder="1"/>
    <xf numFmtId="0" fontId="0" fillId="36" borderId="42" xfId="0" applyFill="1" applyBorder="1"/>
    <xf numFmtId="0" fontId="20" fillId="36" borderId="0" xfId="0" applyFont="1" applyFill="1" applyAlignment="1">
      <alignment horizontal="center"/>
    </xf>
    <xf numFmtId="0" fontId="22" fillId="38" borderId="0" xfId="42" applyFont="1" applyFill="1" applyBorder="1"/>
    <xf numFmtId="0" fontId="16" fillId="36" borderId="0" xfId="0" applyFont="1" applyFill="1"/>
    <xf numFmtId="0" fontId="16" fillId="38" borderId="0" xfId="42" applyFont="1" applyFill="1" applyBorder="1"/>
    <xf numFmtId="0" fontId="0" fillId="36" borderId="43" xfId="0" applyFill="1" applyBorder="1"/>
    <xf numFmtId="0" fontId="22" fillId="36" borderId="44" xfId="0" applyFont="1" applyFill="1" applyBorder="1" applyAlignment="1">
      <alignment horizontal="center"/>
    </xf>
    <xf numFmtId="0" fontId="0" fillId="36" borderId="59" xfId="0" applyFill="1" applyBorder="1"/>
    <xf numFmtId="0" fontId="0" fillId="0" borderId="59" xfId="0" applyBorder="1"/>
    <xf numFmtId="0" fontId="0" fillId="36" borderId="37" xfId="0" applyFill="1" applyBorder="1"/>
    <xf numFmtId="0" fontId="16" fillId="37" borderId="0" xfId="42" applyFont="1" applyFill="1" applyBorder="1"/>
    <xf numFmtId="0" fontId="22" fillId="37" borderId="0" xfId="42" applyFont="1" applyFill="1" applyBorder="1"/>
    <xf numFmtId="0" fontId="26" fillId="40" borderId="38" xfId="0" applyFont="1" applyFill="1" applyBorder="1" applyAlignment="1">
      <alignment horizontal="center" vertical="center" wrapText="1"/>
    </xf>
    <xf numFmtId="0" fontId="26" fillId="40" borderId="39" xfId="0" applyFont="1" applyFill="1" applyBorder="1" applyAlignment="1">
      <alignment horizontal="center" vertical="center" wrapText="1"/>
    </xf>
    <xf numFmtId="0" fontId="26" fillId="40" borderId="40" xfId="0" applyFont="1" applyFill="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36" borderId="38" xfId="0" applyFont="1" applyFill="1" applyBorder="1" applyAlignment="1">
      <alignment horizontal="center" vertical="center"/>
    </xf>
    <xf numFmtId="0" fontId="19" fillId="36" borderId="39" xfId="0" applyFont="1" applyFill="1" applyBorder="1" applyAlignment="1">
      <alignment horizontal="center" vertical="center"/>
    </xf>
    <xf numFmtId="0" fontId="19" fillId="36" borderId="40" xfId="0" applyFont="1" applyFill="1" applyBorder="1" applyAlignment="1">
      <alignment horizontal="center" vertical="center"/>
    </xf>
    <xf numFmtId="0" fontId="0" fillId="0" borderId="26" xfId="0" applyBorder="1" applyAlignment="1">
      <alignment horizontal="center"/>
    </xf>
    <xf numFmtId="0" fontId="0" fillId="0" borderId="0" xfId="0"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164" fontId="0" fillId="34" borderId="24" xfId="0" applyNumberFormat="1" applyFill="1" applyBorder="1" applyAlignment="1">
      <alignment horizontal="center" vertical="center"/>
    </xf>
    <xf numFmtId="164" fontId="0" fillId="34" borderId="20" xfId="0" applyNumberFormat="1" applyFill="1" applyBorder="1" applyAlignment="1">
      <alignment horizontal="center" vertical="center"/>
    </xf>
    <xf numFmtId="1" fontId="18" fillId="0" borderId="24" xfId="0" applyNumberFormat="1" applyFont="1" applyBorder="1" applyAlignment="1">
      <alignment horizontal="center" vertical="center"/>
    </xf>
    <xf numFmtId="1" fontId="18" fillId="0" borderId="36" xfId="0" applyNumberFormat="1" applyFont="1" applyBorder="1" applyAlignment="1">
      <alignment horizontal="center" vertical="center"/>
    </xf>
    <xf numFmtId="1" fontId="18" fillId="0" borderId="20" xfId="0" applyNumberFormat="1" applyFont="1" applyBorder="1" applyAlignment="1">
      <alignment horizontal="center" vertical="center"/>
    </xf>
    <xf numFmtId="0" fontId="0" fillId="0" borderId="0" xfId="0" applyAlignment="1">
      <alignment horizontal="center" vertical="center"/>
    </xf>
    <xf numFmtId="0" fontId="18" fillId="0" borderId="24" xfId="0" applyFont="1" applyBorder="1" applyAlignment="1">
      <alignment horizontal="center"/>
    </xf>
    <xf numFmtId="0" fontId="18" fillId="0" borderId="36" xfId="0" applyFont="1" applyBorder="1" applyAlignment="1">
      <alignment horizontal="center"/>
    </xf>
    <xf numFmtId="0" fontId="18" fillId="0" borderId="20" xfId="0" applyFont="1" applyBorder="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EF09D194-AF88-49D1-B636-3261E71427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8825"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C33E3ECE-5774-4C84-921F-60192AE31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1F7D734D-2AED-4253-B2CE-C090C4F360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872DD75E-0598-4416-9124-E67B06B10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717550</xdr:colOff>
      <xdr:row>8</xdr:row>
      <xdr:rowOff>165100</xdr:rowOff>
    </xdr:from>
    <xdr:to>
      <xdr:col>9</xdr:col>
      <xdr:colOff>44008</xdr:colOff>
      <xdr:row>13</xdr:row>
      <xdr:rowOff>13405</xdr:rowOff>
    </xdr:to>
    <xdr:pic>
      <xdr:nvPicPr>
        <xdr:cNvPr id="3" name="Picture 1">
          <a:extLst>
            <a:ext uri="{FF2B5EF4-FFF2-40B4-BE49-F238E27FC236}">
              <a16:creationId xmlns:a16="http://schemas.microsoft.com/office/drawing/2014/main" id="{01B1342D-91DB-4A49-B5BF-20BFB409D3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1663700"/>
          <a:ext cx="1682308" cy="769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654FFADC-1058-498B-BB2C-E5F85D11A3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25B8AE8F-501F-43F8-94A7-3A3DAA98F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010E499C-D262-40A5-ADA9-6A7A59544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B12B3ED4-4ECB-421E-8F1C-73F849B06A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A553FD33-9120-4F08-A81E-C53D857AAA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D9B215DD-B16A-412E-BE12-B1B45936F4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E9AED677-BA87-4A0C-B781-5F47E41696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243417</xdr:colOff>
      <xdr:row>0</xdr:row>
      <xdr:rowOff>232833</xdr:rowOff>
    </xdr:from>
    <xdr:to>
      <xdr:col>1</xdr:col>
      <xdr:colOff>1313242</xdr:colOff>
      <xdr:row>0</xdr:row>
      <xdr:rowOff>1132833</xdr:rowOff>
    </xdr:to>
    <xdr:pic>
      <xdr:nvPicPr>
        <xdr:cNvPr id="2" name="Picture 1">
          <a:extLst>
            <a:ext uri="{FF2B5EF4-FFF2-40B4-BE49-F238E27FC236}">
              <a16:creationId xmlns:a16="http://schemas.microsoft.com/office/drawing/2014/main" id="{69C4F654-4B94-49C6-A1C4-7283E3FCA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43417" y="232833"/>
          <a:ext cx="1955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1C7B8-98ED-4117-9387-5680AA747024}">
  <sheetPr>
    <tabColor rgb="FF00B0F0"/>
  </sheetPr>
  <dimension ref="A1:C33"/>
  <sheetViews>
    <sheetView zoomScale="110" zoomScaleNormal="160" workbookViewId="0">
      <selection activeCell="K20" sqref="K20"/>
    </sheetView>
  </sheetViews>
  <sheetFormatPr defaultRowHeight="15" x14ac:dyDescent="0.25"/>
  <cols>
    <col min="1" max="1" width="1.42578125" customWidth="1"/>
    <col min="2" max="2" width="62.140625" customWidth="1"/>
    <col min="3" max="3" width="1.42578125" customWidth="1"/>
  </cols>
  <sheetData>
    <row r="1" spans="1:3" x14ac:dyDescent="0.25">
      <c r="B1" s="32" t="s">
        <v>0</v>
      </c>
    </row>
    <row r="2" spans="1:3" ht="15.75" thickBot="1" x14ac:dyDescent="0.3"/>
    <row r="3" spans="1:3" x14ac:dyDescent="0.25">
      <c r="A3" s="67"/>
      <c r="B3" s="68" t="s">
        <v>1</v>
      </c>
      <c r="C3" s="58"/>
    </row>
    <row r="4" spans="1:3" ht="5.45" customHeight="1" x14ac:dyDescent="0.25">
      <c r="A4" s="69"/>
      <c r="B4" s="63"/>
      <c r="C4" s="59"/>
    </row>
    <row r="5" spans="1:3" x14ac:dyDescent="0.25">
      <c r="A5" s="70"/>
      <c r="B5" s="72" t="s">
        <v>106</v>
      </c>
      <c r="C5" s="60"/>
    </row>
    <row r="6" spans="1:3" ht="5.45" customHeight="1" x14ac:dyDescent="0.25">
      <c r="A6" s="69"/>
      <c r="B6" s="65"/>
      <c r="C6" s="59"/>
    </row>
    <row r="7" spans="1:3" x14ac:dyDescent="0.25">
      <c r="A7" s="70"/>
      <c r="B7" s="72" t="s">
        <v>2</v>
      </c>
      <c r="C7" s="60"/>
    </row>
    <row r="8" spans="1:3" ht="5.45" customHeight="1" x14ac:dyDescent="0.25">
      <c r="A8" s="69"/>
      <c r="B8" s="65"/>
      <c r="C8" s="59"/>
    </row>
    <row r="9" spans="1:3" x14ac:dyDescent="0.25">
      <c r="A9" s="70"/>
      <c r="B9" s="72" t="s">
        <v>3</v>
      </c>
      <c r="C9" s="60"/>
    </row>
    <row r="10" spans="1:3" ht="5.45" customHeight="1" x14ac:dyDescent="0.25">
      <c r="A10" s="69"/>
      <c r="B10" s="65"/>
      <c r="C10" s="59"/>
    </row>
    <row r="11" spans="1:3" x14ac:dyDescent="0.25">
      <c r="A11" s="70"/>
      <c r="B11" s="72" t="s">
        <v>4</v>
      </c>
      <c r="C11" s="60"/>
    </row>
    <row r="12" spans="1:3" ht="5.45" customHeight="1" x14ac:dyDescent="0.25">
      <c r="A12" s="70"/>
      <c r="B12" s="65"/>
      <c r="C12" s="60"/>
    </row>
    <row r="13" spans="1:3" ht="15.6" customHeight="1" x14ac:dyDescent="0.25">
      <c r="A13" s="70"/>
      <c r="B13" s="72" t="s">
        <v>104</v>
      </c>
      <c r="C13" s="60"/>
    </row>
    <row r="14" spans="1:3" ht="5.45" customHeight="1" x14ac:dyDescent="0.25">
      <c r="A14" s="70"/>
      <c r="B14" s="65"/>
      <c r="C14" s="60"/>
    </row>
    <row r="15" spans="1:3" x14ac:dyDescent="0.25">
      <c r="A15" s="70"/>
      <c r="B15" s="73" t="s">
        <v>5</v>
      </c>
      <c r="C15" s="60"/>
    </row>
    <row r="16" spans="1:3" ht="15.75" thickBot="1" x14ac:dyDescent="0.3">
      <c r="A16" s="61"/>
      <c r="B16" s="71"/>
      <c r="C16" s="62"/>
    </row>
    <row r="17" spans="1:3" ht="15.75" thickBot="1" x14ac:dyDescent="0.3"/>
    <row r="18" spans="1:3" x14ac:dyDescent="0.25">
      <c r="A18" s="67"/>
      <c r="B18" s="68" t="s">
        <v>6</v>
      </c>
      <c r="C18" s="58"/>
    </row>
    <row r="19" spans="1:3" ht="5.45" customHeight="1" x14ac:dyDescent="0.25">
      <c r="A19" s="69"/>
      <c r="B19" s="63"/>
      <c r="C19" s="59"/>
    </row>
    <row r="20" spans="1:3" x14ac:dyDescent="0.25">
      <c r="A20" s="70"/>
      <c r="B20" s="64" t="s">
        <v>107</v>
      </c>
      <c r="C20" s="60"/>
    </row>
    <row r="21" spans="1:3" ht="5.45" customHeight="1" x14ac:dyDescent="0.25">
      <c r="A21" s="69"/>
      <c r="B21" s="65"/>
      <c r="C21" s="59"/>
    </row>
    <row r="22" spans="1:3" x14ac:dyDescent="0.25">
      <c r="A22" s="70"/>
      <c r="B22" s="66" t="s">
        <v>7</v>
      </c>
      <c r="C22" s="60"/>
    </row>
    <row r="23" spans="1:3" ht="5.45" customHeight="1" x14ac:dyDescent="0.25">
      <c r="A23" s="69"/>
      <c r="B23" s="65"/>
      <c r="C23" s="59"/>
    </row>
    <row r="24" spans="1:3" x14ac:dyDescent="0.25">
      <c r="A24" s="70"/>
      <c r="B24" s="66" t="s">
        <v>8</v>
      </c>
      <c r="C24" s="60"/>
    </row>
    <row r="25" spans="1:3" ht="5.45" customHeight="1" x14ac:dyDescent="0.25">
      <c r="A25" s="69"/>
      <c r="B25" s="65"/>
      <c r="C25" s="59"/>
    </row>
    <row r="26" spans="1:3" x14ac:dyDescent="0.25">
      <c r="A26" s="70"/>
      <c r="B26" s="66" t="s">
        <v>9</v>
      </c>
      <c r="C26" s="60"/>
    </row>
    <row r="27" spans="1:3" ht="5.45" customHeight="1" x14ac:dyDescent="0.25">
      <c r="A27" s="70"/>
      <c r="B27" s="65"/>
      <c r="C27" s="60"/>
    </row>
    <row r="28" spans="1:3" ht="15.6" customHeight="1" x14ac:dyDescent="0.25">
      <c r="A28" s="70"/>
      <c r="B28" s="66" t="s">
        <v>105</v>
      </c>
      <c r="C28" s="60"/>
    </row>
    <row r="29" spans="1:3" ht="5.45" customHeight="1" x14ac:dyDescent="0.25">
      <c r="A29" s="70"/>
      <c r="B29" s="65"/>
      <c r="C29" s="60"/>
    </row>
    <row r="30" spans="1:3" x14ac:dyDescent="0.25">
      <c r="A30" s="70"/>
      <c r="B30" s="64" t="s">
        <v>10</v>
      </c>
      <c r="C30" s="60"/>
    </row>
    <row r="31" spans="1:3" ht="15.75" thickBot="1" x14ac:dyDescent="0.3">
      <c r="A31" s="61"/>
      <c r="B31" s="71"/>
      <c r="C31" s="62"/>
    </row>
    <row r="33" spans="2:2" ht="45" x14ac:dyDescent="0.25">
      <c r="B33" s="33" t="s">
        <v>11</v>
      </c>
    </row>
  </sheetData>
  <hyperlinks>
    <hyperlink ref="B5" location="'IN (APP &amp; SW26)'!A1" display="PBG to Appleton Dock &amp; SW26                                                                          " xr:uid="{BB63D173-4EE5-4651-8890-EB93233D71CC}"/>
    <hyperlink ref="B7" location="'IN (SD)'!A1" display="PBG to Swanson Dock                                                                                         " xr:uid="{1659BBE1-0F55-4388-8F80-70AC77FB8F3D}"/>
    <hyperlink ref="B9" location="'IN (MRY1, YVL, HOLD)'!A1" display="PBG to Maribyrnong, Yarraville &amp; Holden Dock                                               " xr:uid="{2F71C3FB-D2F3-4DF8-93E0-F1942DD7A894}"/>
    <hyperlink ref="B11" location="'IN (Webb Dock)'!A1" display="PBG to Webb Dock                                                                                              " xr:uid="{BE30BA6F-A112-4FA4-9C86-167F2EC46218}"/>
    <hyperlink ref="B20" location="'OUT (SW26 &amp; APP)'!A1" display="South Wharf &amp; Appleton Dock to PBG                                                                         " xr:uid="{63D1A2FA-D874-44C4-962F-CD2AED96EBDB}"/>
    <hyperlink ref="B22" location="'OUT (SD)'!A1" display="Swanson Dock to PBG" xr:uid="{E1133E93-9DD6-4548-A04D-68B35BAD020A}"/>
    <hyperlink ref="B26" location="'OUT (Webb Dock)'!A1" display="Webb Dock to PBG " xr:uid="{D49A1D22-B30E-4CF2-BB61-DACEAC4FDAAD}"/>
    <hyperlink ref="B24" location="'OUT (MRY1, YVL, HOLD)'!A1" display="Maribyrnong, Yarraville &amp; Holden Dock to PBG                                               " xr:uid="{BD049D8F-820D-49D3-9761-C13CB0219D39}"/>
    <hyperlink ref="B15" location="'IN (GEELONG)'!A1" display="PBG to Geelong                                                                              " xr:uid="{19DDC78B-F28C-4592-A44D-EDD071339E91}"/>
    <hyperlink ref="B30" location="'OUT (Geelong)'!A1" display="Geelong to PBG                                                                                              " xr:uid="{0547B532-8A4A-4482-8DD6-E79001B3A4F3}"/>
    <hyperlink ref="B13" location="'IN (Station Pier)'!A1" display="PBG to Webb Dock                                                                                              " xr:uid="{9B949AB2-AB69-4F7F-98E9-672B8D3F5613}"/>
    <hyperlink ref="B28" location="'OUT (Station Pier)'!A1" display="Webb Dock to PBG                                                                                              " xr:uid="{7D0B9205-95ED-425F-BC41-A14542528E34}"/>
  </hyperlinks>
  <pageMargins left="0.7" right="0.7" top="0.75" bottom="0.75"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50AC4-953D-457B-8432-6ACA2EDA5CB6}">
  <sheetPr>
    <tabColor rgb="FFFF0000"/>
    <pageSetUpPr fitToPage="1"/>
  </sheetPr>
  <dimension ref="A1:J82"/>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52</v>
      </c>
      <c r="B1" s="81"/>
      <c r="C1" s="81"/>
      <c r="D1" s="81"/>
      <c r="E1" s="81"/>
      <c r="F1" s="81"/>
      <c r="G1" s="81"/>
      <c r="H1" s="81"/>
      <c r="I1" s="82"/>
      <c r="J1" s="41" t="s">
        <v>12</v>
      </c>
    </row>
    <row r="2" spans="1:10" ht="28.5" customHeight="1" thickBot="1" x14ac:dyDescent="0.3">
      <c r="A2" s="77" t="str">
        <f>CONCATENATE($A$1," - Non DUKC Route")</f>
        <v>Swanson Dock to PBG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349</v>
      </c>
      <c r="C4" s="48" t="s">
        <v>350</v>
      </c>
      <c r="D4" s="48" t="s">
        <v>351</v>
      </c>
      <c r="E4" s="48" t="s">
        <v>241</v>
      </c>
      <c r="F4" s="48"/>
      <c r="G4" s="48" t="s">
        <v>587</v>
      </c>
      <c r="H4" s="48" t="s">
        <v>347</v>
      </c>
      <c r="I4" s="48" t="s">
        <v>348</v>
      </c>
      <c r="J4" s="49" t="s">
        <v>348</v>
      </c>
    </row>
    <row r="5" spans="1:10" ht="20.100000000000001" customHeight="1" x14ac:dyDescent="0.25">
      <c r="A5" s="43">
        <v>2</v>
      </c>
      <c r="B5" s="42" t="s">
        <v>342</v>
      </c>
      <c r="C5" s="42" t="s">
        <v>343</v>
      </c>
      <c r="D5" s="42" t="s">
        <v>344</v>
      </c>
      <c r="E5" s="42" t="s">
        <v>345</v>
      </c>
      <c r="F5" s="42"/>
      <c r="G5" s="42" t="s">
        <v>588</v>
      </c>
      <c r="H5" s="42" t="s">
        <v>278</v>
      </c>
      <c r="I5" s="42" t="s">
        <v>589</v>
      </c>
      <c r="J5" s="44" t="s">
        <v>248</v>
      </c>
    </row>
    <row r="6" spans="1:10" ht="20.100000000000001" customHeight="1" x14ac:dyDescent="0.25">
      <c r="A6" s="43">
        <v>3</v>
      </c>
      <c r="B6" s="42" t="s">
        <v>299</v>
      </c>
      <c r="C6" s="42" t="s">
        <v>300</v>
      </c>
      <c r="D6" s="42" t="s">
        <v>301</v>
      </c>
      <c r="E6" s="42" t="s">
        <v>241</v>
      </c>
      <c r="F6" s="42"/>
      <c r="G6" s="42" t="s">
        <v>504</v>
      </c>
      <c r="H6" s="42" t="s">
        <v>278</v>
      </c>
      <c r="I6" s="42" t="s">
        <v>248</v>
      </c>
      <c r="J6" s="44" t="s">
        <v>248</v>
      </c>
    </row>
    <row r="7" spans="1:10" ht="20.100000000000001" customHeight="1" x14ac:dyDescent="0.25">
      <c r="A7" s="43">
        <v>4</v>
      </c>
      <c r="B7" s="42" t="s">
        <v>295</v>
      </c>
      <c r="C7" s="42" t="s">
        <v>296</v>
      </c>
      <c r="D7" s="42" t="s">
        <v>297</v>
      </c>
      <c r="E7" s="42" t="s">
        <v>241</v>
      </c>
      <c r="F7" s="42"/>
      <c r="G7" s="42" t="s">
        <v>505</v>
      </c>
      <c r="H7" s="42" t="s">
        <v>278</v>
      </c>
      <c r="I7" s="42" t="s">
        <v>248</v>
      </c>
      <c r="J7" s="44" t="s">
        <v>248</v>
      </c>
    </row>
    <row r="8" spans="1:10" ht="20.100000000000001" customHeight="1" x14ac:dyDescent="0.25">
      <c r="A8" s="43">
        <v>5</v>
      </c>
      <c r="B8" s="42" t="s">
        <v>291</v>
      </c>
      <c r="C8" s="42" t="s">
        <v>292</v>
      </c>
      <c r="D8" s="42" t="s">
        <v>293</v>
      </c>
      <c r="E8" s="42" t="s">
        <v>241</v>
      </c>
      <c r="F8" s="42"/>
      <c r="G8" s="42" t="s">
        <v>506</v>
      </c>
      <c r="H8" s="42" t="s">
        <v>278</v>
      </c>
      <c r="I8" s="42" t="s">
        <v>248</v>
      </c>
      <c r="J8" s="44" t="s">
        <v>248</v>
      </c>
    </row>
    <row r="9" spans="1:10" ht="20.100000000000001" customHeight="1" x14ac:dyDescent="0.25">
      <c r="A9" s="43">
        <v>6</v>
      </c>
      <c r="B9" s="42" t="s">
        <v>287</v>
      </c>
      <c r="C9" s="42" t="s">
        <v>288</v>
      </c>
      <c r="D9" s="42" t="s">
        <v>289</v>
      </c>
      <c r="E9" s="42" t="s">
        <v>241</v>
      </c>
      <c r="F9" s="42"/>
      <c r="G9" s="42" t="s">
        <v>507</v>
      </c>
      <c r="H9" s="42" t="s">
        <v>278</v>
      </c>
      <c r="I9" s="42" t="s">
        <v>248</v>
      </c>
      <c r="J9" s="44" t="s">
        <v>248</v>
      </c>
    </row>
    <row r="10" spans="1:10" ht="20.100000000000001" customHeight="1" x14ac:dyDescent="0.25">
      <c r="A10" s="43">
        <v>7</v>
      </c>
      <c r="B10" s="42" t="s">
        <v>283</v>
      </c>
      <c r="C10" s="42" t="s">
        <v>284</v>
      </c>
      <c r="D10" s="42" t="s">
        <v>285</v>
      </c>
      <c r="E10" s="42" t="s">
        <v>241</v>
      </c>
      <c r="F10" s="42"/>
      <c r="G10" s="42" t="s">
        <v>508</v>
      </c>
      <c r="H10" s="42" t="s">
        <v>278</v>
      </c>
      <c r="I10" s="42" t="s">
        <v>248</v>
      </c>
      <c r="J10" s="44" t="s">
        <v>248</v>
      </c>
    </row>
    <row r="11" spans="1:10" ht="20.100000000000001" customHeight="1" x14ac:dyDescent="0.25">
      <c r="A11" s="43">
        <v>8</v>
      </c>
      <c r="B11" s="42" t="s">
        <v>279</v>
      </c>
      <c r="C11" s="42" t="s">
        <v>280</v>
      </c>
      <c r="D11" s="42" t="s">
        <v>281</v>
      </c>
      <c r="E11" s="42" t="s">
        <v>241</v>
      </c>
      <c r="F11" s="42"/>
      <c r="G11" s="42" t="s">
        <v>509</v>
      </c>
      <c r="H11" s="42" t="s">
        <v>278</v>
      </c>
      <c r="I11" s="42" t="s">
        <v>248</v>
      </c>
      <c r="J11" s="44" t="s">
        <v>248</v>
      </c>
    </row>
    <row r="12" spans="1:10" ht="20.100000000000001" customHeight="1" x14ac:dyDescent="0.25">
      <c r="A12" s="43">
        <v>9</v>
      </c>
      <c r="B12" s="42" t="s">
        <v>274</v>
      </c>
      <c r="C12" s="42" t="s">
        <v>275</v>
      </c>
      <c r="D12" s="42" t="s">
        <v>276</v>
      </c>
      <c r="E12" s="42" t="s">
        <v>241</v>
      </c>
      <c r="F12" s="42" t="s">
        <v>146</v>
      </c>
      <c r="G12" s="42" t="s">
        <v>510</v>
      </c>
      <c r="H12" s="42" t="s">
        <v>243</v>
      </c>
      <c r="I12" s="42" t="s">
        <v>248</v>
      </c>
      <c r="J12" s="44" t="s">
        <v>248</v>
      </c>
    </row>
    <row r="13" spans="1:10" ht="20.100000000000001" customHeight="1" x14ac:dyDescent="0.25">
      <c r="A13" s="43">
        <v>10</v>
      </c>
      <c r="B13" s="42" t="s">
        <v>270</v>
      </c>
      <c r="C13" s="42" t="s">
        <v>271</v>
      </c>
      <c r="D13" s="42" t="s">
        <v>272</v>
      </c>
      <c r="E13" s="42" t="s">
        <v>241</v>
      </c>
      <c r="F13" s="42"/>
      <c r="G13" s="42" t="s">
        <v>511</v>
      </c>
      <c r="H13" s="42" t="s">
        <v>243</v>
      </c>
      <c r="I13" s="42" t="s">
        <v>248</v>
      </c>
      <c r="J13" s="44" t="s">
        <v>248</v>
      </c>
    </row>
    <row r="14" spans="1:10" ht="20.100000000000001" customHeight="1" x14ac:dyDescent="0.25">
      <c r="A14" s="43">
        <v>11</v>
      </c>
      <c r="B14" s="42" t="s">
        <v>266</v>
      </c>
      <c r="C14" s="42" t="s">
        <v>267</v>
      </c>
      <c r="D14" s="42" t="s">
        <v>268</v>
      </c>
      <c r="E14" s="42" t="s">
        <v>241</v>
      </c>
      <c r="F14" s="42"/>
      <c r="G14" s="42" t="s">
        <v>512</v>
      </c>
      <c r="H14" s="42" t="s">
        <v>243</v>
      </c>
      <c r="I14" s="42" t="s">
        <v>248</v>
      </c>
      <c r="J14" s="44" t="s">
        <v>248</v>
      </c>
    </row>
    <row r="15" spans="1:10" ht="20.100000000000001" customHeight="1" x14ac:dyDescent="0.25">
      <c r="A15" s="43">
        <v>12</v>
      </c>
      <c r="B15" s="42" t="s">
        <v>262</v>
      </c>
      <c r="C15" s="42" t="s">
        <v>263</v>
      </c>
      <c r="D15" s="42" t="s">
        <v>264</v>
      </c>
      <c r="E15" s="42" t="s">
        <v>241</v>
      </c>
      <c r="F15" s="42"/>
      <c r="G15" s="42" t="s">
        <v>513</v>
      </c>
      <c r="H15" s="42" t="s">
        <v>243</v>
      </c>
      <c r="I15" s="42" t="s">
        <v>248</v>
      </c>
      <c r="J15" s="44" t="s">
        <v>248</v>
      </c>
    </row>
    <row r="16" spans="1:10" ht="20.100000000000001" customHeight="1" x14ac:dyDescent="0.25">
      <c r="A16" s="43">
        <v>13</v>
      </c>
      <c r="B16" s="42" t="s">
        <v>258</v>
      </c>
      <c r="C16" s="42" t="s">
        <v>259</v>
      </c>
      <c r="D16" s="42" t="s">
        <v>260</v>
      </c>
      <c r="E16" s="42" t="s">
        <v>241</v>
      </c>
      <c r="F16" s="42"/>
      <c r="G16" s="42" t="s">
        <v>514</v>
      </c>
      <c r="H16" s="42" t="s">
        <v>243</v>
      </c>
      <c r="I16" s="42" t="s">
        <v>248</v>
      </c>
      <c r="J16" s="44" t="s">
        <v>248</v>
      </c>
    </row>
    <row r="17" spans="1:10" ht="20.100000000000001" customHeight="1" x14ac:dyDescent="0.25">
      <c r="A17" s="43">
        <v>14</v>
      </c>
      <c r="B17" s="42" t="s">
        <v>253</v>
      </c>
      <c r="C17" s="42" t="s">
        <v>254</v>
      </c>
      <c r="D17" s="42" t="s">
        <v>255</v>
      </c>
      <c r="E17" s="42" t="s">
        <v>241</v>
      </c>
      <c r="F17" s="42"/>
      <c r="G17" s="42" t="s">
        <v>515</v>
      </c>
      <c r="H17" s="42" t="s">
        <v>243</v>
      </c>
      <c r="I17" s="42" t="s">
        <v>248</v>
      </c>
      <c r="J17" s="44" t="s">
        <v>248</v>
      </c>
    </row>
    <row r="18" spans="1:10" ht="20.100000000000001" customHeight="1" x14ac:dyDescent="0.25">
      <c r="A18" s="43">
        <v>15</v>
      </c>
      <c r="B18" s="42" t="s">
        <v>249</v>
      </c>
      <c r="C18" s="42" t="s">
        <v>250</v>
      </c>
      <c r="D18" s="42" t="s">
        <v>251</v>
      </c>
      <c r="E18" s="42" t="s">
        <v>21</v>
      </c>
      <c r="F18" s="42"/>
      <c r="G18" s="42" t="s">
        <v>516</v>
      </c>
      <c r="H18" s="42" t="s">
        <v>243</v>
      </c>
      <c r="I18" s="42" t="s">
        <v>367</v>
      </c>
      <c r="J18" s="44" t="s">
        <v>367</v>
      </c>
    </row>
    <row r="19" spans="1:10" ht="20.100000000000001" customHeight="1" x14ac:dyDescent="0.25">
      <c r="A19" s="43">
        <v>16</v>
      </c>
      <c r="B19" s="42" t="s">
        <v>244</v>
      </c>
      <c r="C19" s="42" t="s">
        <v>245</v>
      </c>
      <c r="D19" s="42" t="s">
        <v>246</v>
      </c>
      <c r="E19" s="42" t="s">
        <v>19</v>
      </c>
      <c r="F19" s="42"/>
      <c r="G19" s="42" t="s">
        <v>517</v>
      </c>
      <c r="H19" s="42" t="s">
        <v>243</v>
      </c>
      <c r="I19" s="42" t="s">
        <v>348</v>
      </c>
      <c r="J19" s="44" t="s">
        <v>348</v>
      </c>
    </row>
    <row r="20" spans="1:10" ht="20.100000000000001" customHeight="1" x14ac:dyDescent="0.25">
      <c r="A20" s="43">
        <v>17</v>
      </c>
      <c r="B20" s="42" t="s">
        <v>238</v>
      </c>
      <c r="C20" s="42" t="s">
        <v>239</v>
      </c>
      <c r="D20" s="42" t="s">
        <v>240</v>
      </c>
      <c r="E20" s="42" t="s">
        <v>241</v>
      </c>
      <c r="F20" s="42" t="s">
        <v>146</v>
      </c>
      <c r="G20" s="42" t="s">
        <v>518</v>
      </c>
      <c r="H20" s="42" t="s">
        <v>232</v>
      </c>
      <c r="I20" s="42" t="s">
        <v>348</v>
      </c>
      <c r="J20" s="44" t="s">
        <v>164</v>
      </c>
    </row>
    <row r="21" spans="1:10" ht="20.100000000000001" customHeight="1" x14ac:dyDescent="0.25">
      <c r="A21" s="43">
        <v>18</v>
      </c>
      <c r="B21" s="42" t="s">
        <v>233</v>
      </c>
      <c r="C21" s="42" t="s">
        <v>234</v>
      </c>
      <c r="D21" s="42" t="s">
        <v>235</v>
      </c>
      <c r="E21" s="42" t="s">
        <v>21</v>
      </c>
      <c r="F21" s="42" t="s">
        <v>146</v>
      </c>
      <c r="G21" s="42" t="s">
        <v>519</v>
      </c>
      <c r="H21" s="42" t="s">
        <v>232</v>
      </c>
      <c r="I21" s="42" t="s">
        <v>408</v>
      </c>
      <c r="J21" s="44" t="s">
        <v>408</v>
      </c>
    </row>
    <row r="22" spans="1:10" ht="20.100000000000001" customHeight="1" x14ac:dyDescent="0.25">
      <c r="A22" s="43">
        <v>19</v>
      </c>
      <c r="B22" s="42" t="s">
        <v>228</v>
      </c>
      <c r="C22" s="42" t="s">
        <v>229</v>
      </c>
      <c r="D22" s="42" t="s">
        <v>230</v>
      </c>
      <c r="E22" s="42" t="s">
        <v>21</v>
      </c>
      <c r="F22" s="42"/>
      <c r="G22" s="42" t="s">
        <v>520</v>
      </c>
      <c r="H22" s="42" t="s">
        <v>148</v>
      </c>
      <c r="I22" s="42" t="s">
        <v>408</v>
      </c>
      <c r="J22" s="44" t="s">
        <v>408</v>
      </c>
    </row>
    <row r="23" spans="1:10" ht="20.100000000000001" customHeight="1" x14ac:dyDescent="0.25">
      <c r="A23" s="43">
        <v>20</v>
      </c>
      <c r="B23" s="42" t="s">
        <v>226</v>
      </c>
      <c r="C23" s="42" t="s">
        <v>113</v>
      </c>
      <c r="D23" s="42" t="s">
        <v>117</v>
      </c>
      <c r="E23" s="42" t="s">
        <v>21</v>
      </c>
      <c r="F23" s="42"/>
      <c r="G23" s="42" t="s">
        <v>521</v>
      </c>
      <c r="H23" s="42" t="s">
        <v>148</v>
      </c>
      <c r="I23" s="42" t="s">
        <v>408</v>
      </c>
      <c r="J23" s="44" t="s">
        <v>408</v>
      </c>
    </row>
    <row r="24" spans="1:10" ht="20.100000000000001" customHeight="1" x14ac:dyDescent="0.25">
      <c r="A24" s="43">
        <v>21</v>
      </c>
      <c r="B24" s="42" t="s">
        <v>20</v>
      </c>
      <c r="C24" s="42" t="s">
        <v>112</v>
      </c>
      <c r="D24" s="42" t="s">
        <v>116</v>
      </c>
      <c r="E24" s="42" t="s">
        <v>21</v>
      </c>
      <c r="F24" s="42" t="s">
        <v>146</v>
      </c>
      <c r="G24" s="42" t="s">
        <v>522</v>
      </c>
      <c r="H24" s="42" t="s">
        <v>148</v>
      </c>
      <c r="I24" s="42" t="s">
        <v>408</v>
      </c>
      <c r="J24" s="44" t="s">
        <v>408</v>
      </c>
    </row>
    <row r="25" spans="1:10" ht="20.100000000000001" customHeight="1" x14ac:dyDescent="0.25">
      <c r="A25" s="43">
        <v>22</v>
      </c>
      <c r="B25" s="42" t="s">
        <v>222</v>
      </c>
      <c r="C25" s="42" t="s">
        <v>111</v>
      </c>
      <c r="D25" s="42" t="s">
        <v>115</v>
      </c>
      <c r="E25" s="42" t="s">
        <v>19</v>
      </c>
      <c r="F25" s="42"/>
      <c r="G25" s="42" t="s">
        <v>523</v>
      </c>
      <c r="H25" s="42" t="s">
        <v>217</v>
      </c>
      <c r="I25" s="42" t="s">
        <v>524</v>
      </c>
      <c r="J25" s="44" t="s">
        <v>184</v>
      </c>
    </row>
    <row r="26" spans="1:10" ht="20.100000000000001" customHeight="1" x14ac:dyDescent="0.25">
      <c r="A26" s="43">
        <v>23</v>
      </c>
      <c r="B26" s="42" t="s">
        <v>525</v>
      </c>
      <c r="C26" s="42" t="s">
        <v>214</v>
      </c>
      <c r="D26" s="42" t="s">
        <v>526</v>
      </c>
      <c r="E26" s="42" t="s">
        <v>19</v>
      </c>
      <c r="F26" s="42"/>
      <c r="G26" s="42" t="s">
        <v>527</v>
      </c>
      <c r="H26" s="42"/>
      <c r="I26" s="42" t="s">
        <v>120</v>
      </c>
      <c r="J26" s="44" t="s">
        <v>24</v>
      </c>
    </row>
    <row r="27" spans="1:10" ht="20.100000000000001" customHeight="1" x14ac:dyDescent="0.25">
      <c r="A27" s="43">
        <v>24</v>
      </c>
      <c r="B27" s="42" t="s">
        <v>528</v>
      </c>
      <c r="C27" s="42" t="s">
        <v>31</v>
      </c>
      <c r="D27" s="42" t="s">
        <v>529</v>
      </c>
      <c r="E27" s="42" t="s">
        <v>19</v>
      </c>
      <c r="F27" s="42"/>
      <c r="G27" s="42" t="s">
        <v>530</v>
      </c>
      <c r="H27" s="42"/>
      <c r="I27" s="42" t="s">
        <v>24</v>
      </c>
      <c r="J27" s="44" t="s">
        <v>190</v>
      </c>
    </row>
    <row r="28" spans="1:10" ht="15.75" customHeight="1" x14ac:dyDescent="0.25">
      <c r="A28" s="43">
        <v>25</v>
      </c>
      <c r="B28" s="42" t="s">
        <v>531</v>
      </c>
      <c r="C28" s="42" t="s">
        <v>532</v>
      </c>
      <c r="D28" s="42" t="s">
        <v>533</v>
      </c>
      <c r="E28" s="42" t="s">
        <v>50</v>
      </c>
      <c r="F28" s="42" t="s">
        <v>146</v>
      </c>
      <c r="G28" s="42" t="s">
        <v>534</v>
      </c>
      <c r="H28" s="42"/>
      <c r="I28" s="42" t="s">
        <v>195</v>
      </c>
      <c r="J28" s="44" t="s">
        <v>164</v>
      </c>
    </row>
    <row r="29" spans="1:10" ht="15.75" customHeight="1" x14ac:dyDescent="0.25">
      <c r="A29" s="43">
        <v>26</v>
      </c>
      <c r="B29" s="42" t="s">
        <v>535</v>
      </c>
      <c r="C29" s="42" t="s">
        <v>536</v>
      </c>
      <c r="D29" s="42" t="s">
        <v>203</v>
      </c>
      <c r="E29" s="42" t="s">
        <v>19</v>
      </c>
      <c r="F29" s="42"/>
      <c r="G29" s="42" t="s">
        <v>537</v>
      </c>
      <c r="H29" s="42"/>
      <c r="I29" s="42" t="s">
        <v>538</v>
      </c>
      <c r="J29" s="44" t="s">
        <v>190</v>
      </c>
    </row>
    <row r="30" spans="1:10" ht="15.75" customHeight="1" x14ac:dyDescent="0.25">
      <c r="A30" s="43">
        <v>27</v>
      </c>
      <c r="B30" s="42" t="s">
        <v>199</v>
      </c>
      <c r="C30" s="42" t="s">
        <v>29</v>
      </c>
      <c r="D30" s="42" t="s">
        <v>30</v>
      </c>
      <c r="E30" s="42" t="s">
        <v>19</v>
      </c>
      <c r="F30" s="42"/>
      <c r="G30" s="42" t="s">
        <v>539</v>
      </c>
      <c r="H30" s="42"/>
      <c r="I30" s="42" t="s">
        <v>198</v>
      </c>
      <c r="J30" s="44" t="s">
        <v>198</v>
      </c>
    </row>
    <row r="31" spans="1:10" ht="15.75" customHeight="1" x14ac:dyDescent="0.25">
      <c r="A31" s="43">
        <v>28</v>
      </c>
      <c r="B31" s="42" t="s">
        <v>196</v>
      </c>
      <c r="C31" s="42" t="s">
        <v>27</v>
      </c>
      <c r="D31" s="42" t="s">
        <v>28</v>
      </c>
      <c r="E31" s="42" t="s">
        <v>19</v>
      </c>
      <c r="F31" s="42"/>
      <c r="G31" s="42" t="s">
        <v>540</v>
      </c>
      <c r="H31" s="42"/>
      <c r="I31" s="42" t="s">
        <v>189</v>
      </c>
      <c r="J31" s="44" t="s">
        <v>190</v>
      </c>
    </row>
    <row r="32" spans="1:10" ht="15.75" customHeight="1" x14ac:dyDescent="0.25">
      <c r="A32" s="43">
        <v>29</v>
      </c>
      <c r="B32" s="42" t="s">
        <v>541</v>
      </c>
      <c r="C32" s="42" t="s">
        <v>542</v>
      </c>
      <c r="D32" s="42" t="s">
        <v>543</v>
      </c>
      <c r="E32" s="42" t="s">
        <v>19</v>
      </c>
      <c r="F32" s="42"/>
      <c r="G32" s="42" t="s">
        <v>544</v>
      </c>
      <c r="H32" s="42"/>
      <c r="I32" s="42" t="s">
        <v>189</v>
      </c>
      <c r="J32" s="44" t="s">
        <v>190</v>
      </c>
    </row>
    <row r="33" spans="1:10" ht="15.75" customHeight="1" x14ac:dyDescent="0.25">
      <c r="A33" s="43">
        <v>30</v>
      </c>
      <c r="B33" s="42" t="s">
        <v>545</v>
      </c>
      <c r="C33" s="42" t="s">
        <v>546</v>
      </c>
      <c r="D33" s="42" t="s">
        <v>547</v>
      </c>
      <c r="E33" s="42" t="s">
        <v>19</v>
      </c>
      <c r="F33" s="42"/>
      <c r="G33" s="42" t="s">
        <v>548</v>
      </c>
      <c r="H33" s="42"/>
      <c r="I33" s="42" t="s">
        <v>184</v>
      </c>
      <c r="J33" s="44" t="s">
        <v>164</v>
      </c>
    </row>
    <row r="34" spans="1:10" ht="15.75" customHeight="1" x14ac:dyDescent="0.25">
      <c r="A34" s="43">
        <v>31</v>
      </c>
      <c r="B34" s="42" t="s">
        <v>549</v>
      </c>
      <c r="C34" s="42" t="s">
        <v>550</v>
      </c>
      <c r="D34" s="42" t="s">
        <v>551</v>
      </c>
      <c r="E34" s="42" t="s">
        <v>19</v>
      </c>
      <c r="F34" s="42"/>
      <c r="G34" s="42" t="s">
        <v>552</v>
      </c>
      <c r="H34" s="42"/>
      <c r="I34" s="42" t="s">
        <v>184</v>
      </c>
      <c r="J34" s="44" t="s">
        <v>164</v>
      </c>
    </row>
    <row r="35" spans="1:10" ht="15.75" customHeight="1" x14ac:dyDescent="0.25">
      <c r="A35" s="43">
        <v>32</v>
      </c>
      <c r="B35" s="42" t="s">
        <v>553</v>
      </c>
      <c r="C35" s="42" t="s">
        <v>554</v>
      </c>
      <c r="D35" s="42" t="s">
        <v>555</v>
      </c>
      <c r="E35" s="42" t="s">
        <v>21</v>
      </c>
      <c r="F35" s="42"/>
      <c r="G35" s="42" t="s">
        <v>556</v>
      </c>
      <c r="H35" s="42"/>
      <c r="I35" s="42" t="s">
        <v>184</v>
      </c>
      <c r="J35" s="44" t="s">
        <v>164</v>
      </c>
    </row>
    <row r="36" spans="1:10" ht="15.75" customHeight="1" x14ac:dyDescent="0.25">
      <c r="A36" s="43">
        <v>33</v>
      </c>
      <c r="B36" s="42" t="s">
        <v>557</v>
      </c>
      <c r="C36" s="42" t="s">
        <v>558</v>
      </c>
      <c r="D36" s="42" t="s">
        <v>559</v>
      </c>
      <c r="E36" s="42" t="s">
        <v>19</v>
      </c>
      <c r="F36" s="42"/>
      <c r="G36" s="42" t="s">
        <v>560</v>
      </c>
      <c r="H36" s="42"/>
      <c r="I36" s="42" t="s">
        <v>164</v>
      </c>
      <c r="J36" s="44" t="s">
        <v>561</v>
      </c>
    </row>
    <row r="37" spans="1:10" ht="15.75" customHeight="1" x14ac:dyDescent="0.25">
      <c r="A37" s="43">
        <v>34</v>
      </c>
      <c r="B37" s="42" t="s">
        <v>165</v>
      </c>
      <c r="C37" s="42" t="s">
        <v>166</v>
      </c>
      <c r="D37" s="42" t="s">
        <v>167</v>
      </c>
      <c r="E37" s="42" t="s">
        <v>19</v>
      </c>
      <c r="F37" s="42" t="s">
        <v>146</v>
      </c>
      <c r="G37" s="42" t="s">
        <v>562</v>
      </c>
      <c r="H37" s="42"/>
      <c r="I37" s="42" t="s">
        <v>164</v>
      </c>
      <c r="J37" s="44" t="s">
        <v>164</v>
      </c>
    </row>
    <row r="38" spans="1:10" ht="15.75" customHeight="1" x14ac:dyDescent="0.25">
      <c r="A38" s="43">
        <v>35</v>
      </c>
      <c r="B38" s="42" t="s">
        <v>563</v>
      </c>
      <c r="C38" s="42" t="s">
        <v>564</v>
      </c>
      <c r="D38" s="42" t="s">
        <v>565</v>
      </c>
      <c r="E38" s="42" t="s">
        <v>19</v>
      </c>
      <c r="F38" s="42"/>
      <c r="G38" s="42" t="s">
        <v>566</v>
      </c>
      <c r="H38" s="42"/>
      <c r="I38" s="42" t="s">
        <v>19</v>
      </c>
      <c r="J38" s="44" t="s">
        <v>21</v>
      </c>
    </row>
    <row r="39" spans="1:10" ht="15.75" customHeight="1" x14ac:dyDescent="0.25">
      <c r="A39" s="43">
        <v>36</v>
      </c>
      <c r="B39" s="42" t="s">
        <v>51</v>
      </c>
      <c r="C39" s="42" t="s">
        <v>56</v>
      </c>
      <c r="D39" s="42" t="s">
        <v>57</v>
      </c>
      <c r="E39" s="42" t="s">
        <v>19</v>
      </c>
      <c r="F39" s="42" t="s">
        <v>146</v>
      </c>
      <c r="G39" s="42" t="s">
        <v>567</v>
      </c>
      <c r="H39" s="42"/>
      <c r="I39" s="42" t="s">
        <v>19</v>
      </c>
      <c r="J39" s="44" t="s">
        <v>420</v>
      </c>
    </row>
    <row r="40" spans="1:10" ht="15.75" customHeight="1" x14ac:dyDescent="0.25">
      <c r="A40" s="43">
        <v>37</v>
      </c>
      <c r="B40" s="42" t="s">
        <v>568</v>
      </c>
      <c r="C40" s="42" t="s">
        <v>569</v>
      </c>
      <c r="D40" s="42" t="s">
        <v>570</v>
      </c>
      <c r="E40" s="42" t="s">
        <v>19</v>
      </c>
      <c r="F40" s="42" t="s">
        <v>146</v>
      </c>
      <c r="G40" s="42"/>
      <c r="H40" s="42"/>
      <c r="I40" s="42"/>
      <c r="J40" s="44"/>
    </row>
    <row r="41" spans="1:10" ht="16.5" customHeight="1" thickBot="1" x14ac:dyDescent="0.3">
      <c r="A41" s="45"/>
      <c r="B41" s="46"/>
      <c r="C41" s="46"/>
      <c r="D41" s="46"/>
      <c r="E41" s="46"/>
      <c r="F41" s="46"/>
      <c r="G41" s="46"/>
      <c r="H41" s="46"/>
      <c r="I41" s="46"/>
      <c r="J41" s="56"/>
    </row>
    <row r="42" spans="1:10" ht="15.75" thickBot="1" x14ac:dyDescent="0.3"/>
    <row r="43" spans="1:10" ht="34.5" customHeight="1" thickBot="1" x14ac:dyDescent="0.3">
      <c r="A43" s="77" t="str">
        <f>CONCATENATE($A$1," - DUKC Route")</f>
        <v>Swanson Dock to PBG - DUKC Route</v>
      </c>
      <c r="B43" s="78"/>
      <c r="C43" s="78"/>
      <c r="D43" s="78"/>
      <c r="E43" s="78"/>
      <c r="F43" s="78"/>
      <c r="G43" s="78"/>
      <c r="H43" s="78"/>
      <c r="I43" s="78"/>
      <c r="J43" s="79"/>
    </row>
    <row r="44" spans="1:10" ht="32.25" thickBot="1" x14ac:dyDescent="0.3">
      <c r="A44" s="50" t="s">
        <v>13</v>
      </c>
      <c r="B44" s="51" t="s">
        <v>121</v>
      </c>
      <c r="C44" s="51" t="s">
        <v>14</v>
      </c>
      <c r="D44" s="51" t="s">
        <v>15</v>
      </c>
      <c r="E44" s="51" t="s">
        <v>16</v>
      </c>
      <c r="F44" s="51" t="s">
        <v>138</v>
      </c>
      <c r="G44" s="51" t="s">
        <v>139</v>
      </c>
      <c r="H44" s="51" t="s">
        <v>140</v>
      </c>
      <c r="I44" s="51" t="s">
        <v>141</v>
      </c>
      <c r="J44" s="52" t="s">
        <v>142</v>
      </c>
    </row>
    <row r="45" spans="1:10" ht="15.75" customHeight="1" x14ac:dyDescent="0.25">
      <c r="A45" s="47">
        <v>1</v>
      </c>
      <c r="B45" s="48" t="s">
        <v>349</v>
      </c>
      <c r="C45" s="48" t="s">
        <v>350</v>
      </c>
      <c r="D45" s="48" t="s">
        <v>351</v>
      </c>
      <c r="E45" s="48" t="s">
        <v>241</v>
      </c>
      <c r="F45" s="48"/>
      <c r="G45" s="48" t="s">
        <v>587</v>
      </c>
      <c r="H45" s="48" t="s">
        <v>347</v>
      </c>
      <c r="I45" s="48" t="s">
        <v>348</v>
      </c>
      <c r="J45" s="49" t="s">
        <v>348</v>
      </c>
    </row>
    <row r="46" spans="1:10" ht="15.75" customHeight="1" x14ac:dyDescent="0.25">
      <c r="A46" s="43">
        <v>2</v>
      </c>
      <c r="B46" s="42" t="s">
        <v>342</v>
      </c>
      <c r="C46" s="42" t="s">
        <v>343</v>
      </c>
      <c r="D46" s="42" t="s">
        <v>344</v>
      </c>
      <c r="E46" s="42" t="s">
        <v>345</v>
      </c>
      <c r="F46" s="42"/>
      <c r="G46" s="42" t="s">
        <v>588</v>
      </c>
      <c r="H46" s="42" t="s">
        <v>278</v>
      </c>
      <c r="I46" s="42" t="s">
        <v>589</v>
      </c>
      <c r="J46" s="44" t="s">
        <v>248</v>
      </c>
    </row>
    <row r="47" spans="1:10" ht="15.75" customHeight="1" x14ac:dyDescent="0.25">
      <c r="A47" s="43">
        <v>3</v>
      </c>
      <c r="B47" s="42" t="s">
        <v>299</v>
      </c>
      <c r="C47" s="42" t="s">
        <v>300</v>
      </c>
      <c r="D47" s="42" t="s">
        <v>301</v>
      </c>
      <c r="E47" s="42" t="s">
        <v>241</v>
      </c>
      <c r="F47" s="42"/>
      <c r="G47" s="42" t="s">
        <v>504</v>
      </c>
      <c r="H47" s="42" t="s">
        <v>278</v>
      </c>
      <c r="I47" s="42" t="s">
        <v>248</v>
      </c>
      <c r="J47" s="44" t="s">
        <v>248</v>
      </c>
    </row>
    <row r="48" spans="1:10" ht="15.75" customHeight="1" x14ac:dyDescent="0.25">
      <c r="A48" s="43">
        <v>4</v>
      </c>
      <c r="B48" s="42" t="s">
        <v>295</v>
      </c>
      <c r="C48" s="42" t="s">
        <v>296</v>
      </c>
      <c r="D48" s="42" t="s">
        <v>297</v>
      </c>
      <c r="E48" s="42" t="s">
        <v>241</v>
      </c>
      <c r="F48" s="42"/>
      <c r="G48" s="42" t="s">
        <v>505</v>
      </c>
      <c r="H48" s="42" t="s">
        <v>278</v>
      </c>
      <c r="I48" s="42" t="s">
        <v>248</v>
      </c>
      <c r="J48" s="44" t="s">
        <v>248</v>
      </c>
    </row>
    <row r="49" spans="1:10" ht="15.75" customHeight="1" x14ac:dyDescent="0.25">
      <c r="A49" s="43">
        <v>5</v>
      </c>
      <c r="B49" s="42" t="s">
        <v>291</v>
      </c>
      <c r="C49" s="42" t="s">
        <v>292</v>
      </c>
      <c r="D49" s="42" t="s">
        <v>293</v>
      </c>
      <c r="E49" s="42" t="s">
        <v>241</v>
      </c>
      <c r="F49" s="42"/>
      <c r="G49" s="42" t="s">
        <v>506</v>
      </c>
      <c r="H49" s="42" t="s">
        <v>278</v>
      </c>
      <c r="I49" s="42" t="s">
        <v>248</v>
      </c>
      <c r="J49" s="44" t="s">
        <v>248</v>
      </c>
    </row>
    <row r="50" spans="1:10" ht="15.75" customHeight="1" x14ac:dyDescent="0.25">
      <c r="A50" s="43">
        <v>6</v>
      </c>
      <c r="B50" s="42" t="s">
        <v>287</v>
      </c>
      <c r="C50" s="42" t="s">
        <v>288</v>
      </c>
      <c r="D50" s="42" t="s">
        <v>289</v>
      </c>
      <c r="E50" s="42" t="s">
        <v>241</v>
      </c>
      <c r="F50" s="42"/>
      <c r="G50" s="42" t="s">
        <v>507</v>
      </c>
      <c r="H50" s="42" t="s">
        <v>278</v>
      </c>
      <c r="I50" s="42" t="s">
        <v>248</v>
      </c>
      <c r="J50" s="44" t="s">
        <v>248</v>
      </c>
    </row>
    <row r="51" spans="1:10" ht="15.75" customHeight="1" x14ac:dyDescent="0.25">
      <c r="A51" s="43">
        <v>7</v>
      </c>
      <c r="B51" s="42" t="s">
        <v>283</v>
      </c>
      <c r="C51" s="42" t="s">
        <v>284</v>
      </c>
      <c r="D51" s="42" t="s">
        <v>285</v>
      </c>
      <c r="E51" s="42" t="s">
        <v>241</v>
      </c>
      <c r="F51" s="42"/>
      <c r="G51" s="42" t="s">
        <v>508</v>
      </c>
      <c r="H51" s="42" t="s">
        <v>278</v>
      </c>
      <c r="I51" s="42" t="s">
        <v>248</v>
      </c>
      <c r="J51" s="44" t="s">
        <v>248</v>
      </c>
    </row>
    <row r="52" spans="1:10" ht="15.75" customHeight="1" x14ac:dyDescent="0.25">
      <c r="A52" s="43">
        <v>8</v>
      </c>
      <c r="B52" s="42" t="s">
        <v>279</v>
      </c>
      <c r="C52" s="42" t="s">
        <v>280</v>
      </c>
      <c r="D52" s="42" t="s">
        <v>281</v>
      </c>
      <c r="E52" s="42" t="s">
        <v>241</v>
      </c>
      <c r="F52" s="42"/>
      <c r="G52" s="42" t="s">
        <v>509</v>
      </c>
      <c r="H52" s="42" t="s">
        <v>278</v>
      </c>
      <c r="I52" s="42" t="s">
        <v>248</v>
      </c>
      <c r="J52" s="44" t="s">
        <v>248</v>
      </c>
    </row>
    <row r="53" spans="1:10" ht="15.75" customHeight="1" x14ac:dyDescent="0.25">
      <c r="A53" s="43">
        <v>9</v>
      </c>
      <c r="B53" s="42" t="s">
        <v>274</v>
      </c>
      <c r="C53" s="42" t="s">
        <v>275</v>
      </c>
      <c r="D53" s="42" t="s">
        <v>276</v>
      </c>
      <c r="E53" s="42" t="s">
        <v>241</v>
      </c>
      <c r="F53" s="42" t="s">
        <v>146</v>
      </c>
      <c r="G53" s="42" t="s">
        <v>510</v>
      </c>
      <c r="H53" s="42" t="s">
        <v>243</v>
      </c>
      <c r="I53" s="42" t="s">
        <v>248</v>
      </c>
      <c r="J53" s="44" t="s">
        <v>248</v>
      </c>
    </row>
    <row r="54" spans="1:10" ht="15.75" customHeight="1" x14ac:dyDescent="0.25">
      <c r="A54" s="43">
        <v>10</v>
      </c>
      <c r="B54" s="42" t="s">
        <v>270</v>
      </c>
      <c r="C54" s="42" t="s">
        <v>271</v>
      </c>
      <c r="D54" s="42" t="s">
        <v>272</v>
      </c>
      <c r="E54" s="42" t="s">
        <v>241</v>
      </c>
      <c r="F54" s="42"/>
      <c r="G54" s="42" t="s">
        <v>511</v>
      </c>
      <c r="H54" s="42" t="s">
        <v>243</v>
      </c>
      <c r="I54" s="42" t="s">
        <v>248</v>
      </c>
      <c r="J54" s="44" t="s">
        <v>248</v>
      </c>
    </row>
    <row r="55" spans="1:10" ht="15.75" customHeight="1" x14ac:dyDescent="0.25">
      <c r="A55" s="43">
        <v>11</v>
      </c>
      <c r="B55" s="42" t="s">
        <v>266</v>
      </c>
      <c r="C55" s="42" t="s">
        <v>267</v>
      </c>
      <c r="D55" s="42" t="s">
        <v>268</v>
      </c>
      <c r="E55" s="42" t="s">
        <v>241</v>
      </c>
      <c r="F55" s="42"/>
      <c r="G55" s="42" t="s">
        <v>512</v>
      </c>
      <c r="H55" s="42" t="s">
        <v>243</v>
      </c>
      <c r="I55" s="42" t="s">
        <v>248</v>
      </c>
      <c r="J55" s="44" t="s">
        <v>248</v>
      </c>
    </row>
    <row r="56" spans="1:10" ht="15.75" customHeight="1" x14ac:dyDescent="0.25">
      <c r="A56" s="43">
        <v>12</v>
      </c>
      <c r="B56" s="42" t="s">
        <v>262</v>
      </c>
      <c r="C56" s="42" t="s">
        <v>263</v>
      </c>
      <c r="D56" s="42" t="s">
        <v>264</v>
      </c>
      <c r="E56" s="42" t="s">
        <v>241</v>
      </c>
      <c r="F56" s="42"/>
      <c r="G56" s="42" t="s">
        <v>513</v>
      </c>
      <c r="H56" s="42" t="s">
        <v>243</v>
      </c>
      <c r="I56" s="42" t="s">
        <v>248</v>
      </c>
      <c r="J56" s="44" t="s">
        <v>248</v>
      </c>
    </row>
    <row r="57" spans="1:10" ht="15.75" customHeight="1" x14ac:dyDescent="0.25">
      <c r="A57" s="43">
        <v>13</v>
      </c>
      <c r="B57" s="42" t="s">
        <v>258</v>
      </c>
      <c r="C57" s="42" t="s">
        <v>259</v>
      </c>
      <c r="D57" s="42" t="s">
        <v>260</v>
      </c>
      <c r="E57" s="42" t="s">
        <v>241</v>
      </c>
      <c r="F57" s="42"/>
      <c r="G57" s="42" t="s">
        <v>514</v>
      </c>
      <c r="H57" s="42" t="s">
        <v>243</v>
      </c>
      <c r="I57" s="42" t="s">
        <v>248</v>
      </c>
      <c r="J57" s="44" t="s">
        <v>248</v>
      </c>
    </row>
    <row r="58" spans="1:10" ht="15.75" customHeight="1" x14ac:dyDescent="0.25">
      <c r="A58" s="43">
        <v>14</v>
      </c>
      <c r="B58" s="42" t="s">
        <v>253</v>
      </c>
      <c r="C58" s="42" t="s">
        <v>254</v>
      </c>
      <c r="D58" s="42" t="s">
        <v>255</v>
      </c>
      <c r="E58" s="42" t="s">
        <v>241</v>
      </c>
      <c r="F58" s="42"/>
      <c r="G58" s="42" t="s">
        <v>515</v>
      </c>
      <c r="H58" s="42" t="s">
        <v>243</v>
      </c>
      <c r="I58" s="42" t="s">
        <v>248</v>
      </c>
      <c r="J58" s="44" t="s">
        <v>248</v>
      </c>
    </row>
    <row r="59" spans="1:10" ht="15.75" customHeight="1" x14ac:dyDescent="0.25">
      <c r="A59" s="43">
        <v>15</v>
      </c>
      <c r="B59" s="42" t="s">
        <v>249</v>
      </c>
      <c r="C59" s="42" t="s">
        <v>250</v>
      </c>
      <c r="D59" s="42" t="s">
        <v>251</v>
      </c>
      <c r="E59" s="42" t="s">
        <v>21</v>
      </c>
      <c r="F59" s="42"/>
      <c r="G59" s="42" t="s">
        <v>516</v>
      </c>
      <c r="H59" s="42" t="s">
        <v>243</v>
      </c>
      <c r="I59" s="42" t="s">
        <v>367</v>
      </c>
      <c r="J59" s="44" t="s">
        <v>367</v>
      </c>
    </row>
    <row r="60" spans="1:10" ht="15.75" customHeight="1" x14ac:dyDescent="0.25">
      <c r="A60" s="43">
        <v>16</v>
      </c>
      <c r="B60" s="42" t="s">
        <v>244</v>
      </c>
      <c r="C60" s="42" t="s">
        <v>245</v>
      </c>
      <c r="D60" s="42" t="s">
        <v>246</v>
      </c>
      <c r="E60" s="42" t="s">
        <v>19</v>
      </c>
      <c r="F60" s="42"/>
      <c r="G60" s="42" t="s">
        <v>517</v>
      </c>
      <c r="H60" s="42" t="s">
        <v>243</v>
      </c>
      <c r="I60" s="42" t="s">
        <v>348</v>
      </c>
      <c r="J60" s="44" t="s">
        <v>348</v>
      </c>
    </row>
    <row r="61" spans="1:10" ht="15.75" customHeight="1" x14ac:dyDescent="0.25">
      <c r="A61" s="43">
        <v>17</v>
      </c>
      <c r="B61" s="42" t="s">
        <v>238</v>
      </c>
      <c r="C61" s="42" t="s">
        <v>239</v>
      </c>
      <c r="D61" s="42" t="s">
        <v>240</v>
      </c>
      <c r="E61" s="42" t="s">
        <v>241</v>
      </c>
      <c r="F61" s="42" t="s">
        <v>146</v>
      </c>
      <c r="G61" s="42" t="s">
        <v>518</v>
      </c>
      <c r="H61" s="42" t="s">
        <v>232</v>
      </c>
      <c r="I61" s="42" t="s">
        <v>348</v>
      </c>
      <c r="J61" s="44" t="s">
        <v>164</v>
      </c>
    </row>
    <row r="62" spans="1:10" ht="15.75" customHeight="1" x14ac:dyDescent="0.25">
      <c r="A62" s="43">
        <v>18</v>
      </c>
      <c r="B62" s="42" t="s">
        <v>233</v>
      </c>
      <c r="C62" s="42" t="s">
        <v>234</v>
      </c>
      <c r="D62" s="42" t="s">
        <v>235</v>
      </c>
      <c r="E62" s="42" t="s">
        <v>21</v>
      </c>
      <c r="F62" s="42" t="s">
        <v>146</v>
      </c>
      <c r="G62" s="42" t="s">
        <v>519</v>
      </c>
      <c r="H62" s="42" t="s">
        <v>232</v>
      </c>
      <c r="I62" s="42" t="s">
        <v>408</v>
      </c>
      <c r="J62" s="44" t="s">
        <v>408</v>
      </c>
    </row>
    <row r="63" spans="1:10" ht="15.75" customHeight="1" x14ac:dyDescent="0.25">
      <c r="A63" s="43">
        <v>19</v>
      </c>
      <c r="B63" s="42" t="s">
        <v>228</v>
      </c>
      <c r="C63" s="42" t="s">
        <v>229</v>
      </c>
      <c r="D63" s="42" t="s">
        <v>230</v>
      </c>
      <c r="E63" s="42" t="s">
        <v>21</v>
      </c>
      <c r="F63" s="42"/>
      <c r="G63" s="42" t="s">
        <v>520</v>
      </c>
      <c r="H63" s="42" t="s">
        <v>148</v>
      </c>
      <c r="I63" s="42" t="s">
        <v>408</v>
      </c>
      <c r="J63" s="44" t="s">
        <v>408</v>
      </c>
    </row>
    <row r="64" spans="1:10" ht="15.75" customHeight="1" x14ac:dyDescent="0.25">
      <c r="A64" s="43">
        <v>20</v>
      </c>
      <c r="B64" s="42" t="s">
        <v>226</v>
      </c>
      <c r="C64" s="42" t="s">
        <v>113</v>
      </c>
      <c r="D64" s="42" t="s">
        <v>117</v>
      </c>
      <c r="E64" s="42" t="s">
        <v>21</v>
      </c>
      <c r="F64" s="42"/>
      <c r="G64" s="42" t="s">
        <v>521</v>
      </c>
      <c r="H64" s="42" t="s">
        <v>340</v>
      </c>
      <c r="I64" s="42" t="s">
        <v>408</v>
      </c>
      <c r="J64" s="44" t="s">
        <v>408</v>
      </c>
    </row>
    <row r="65" spans="1:10" ht="15.75" customHeight="1" x14ac:dyDescent="0.25">
      <c r="A65" s="43">
        <v>21</v>
      </c>
      <c r="B65" s="42" t="s">
        <v>20</v>
      </c>
      <c r="C65" s="42" t="s">
        <v>112</v>
      </c>
      <c r="D65" s="42" t="s">
        <v>116</v>
      </c>
      <c r="E65" s="42" t="s">
        <v>21</v>
      </c>
      <c r="F65" s="42" t="s">
        <v>146</v>
      </c>
      <c r="G65" s="42" t="s">
        <v>522</v>
      </c>
      <c r="H65" s="42" t="s">
        <v>340</v>
      </c>
      <c r="I65" s="42" t="s">
        <v>408</v>
      </c>
      <c r="J65" s="44" t="s">
        <v>408</v>
      </c>
    </row>
    <row r="66" spans="1:10" ht="15.75" customHeight="1" x14ac:dyDescent="0.25">
      <c r="A66" s="43">
        <v>22</v>
      </c>
      <c r="B66" s="42" t="s">
        <v>222</v>
      </c>
      <c r="C66" s="42" t="s">
        <v>111</v>
      </c>
      <c r="D66" s="42" t="s">
        <v>115</v>
      </c>
      <c r="E66" s="42" t="s">
        <v>19</v>
      </c>
      <c r="F66" s="42"/>
      <c r="G66" s="42" t="s">
        <v>571</v>
      </c>
      <c r="H66" s="42" t="s">
        <v>217</v>
      </c>
      <c r="I66" s="42" t="s">
        <v>524</v>
      </c>
      <c r="J66" s="44" t="s">
        <v>184</v>
      </c>
    </row>
    <row r="67" spans="1:10" ht="15.75" customHeight="1" x14ac:dyDescent="0.25">
      <c r="A67" s="43">
        <v>23</v>
      </c>
      <c r="B67" s="42" t="s">
        <v>337</v>
      </c>
      <c r="C67" s="42" t="s">
        <v>214</v>
      </c>
      <c r="D67" s="42" t="s">
        <v>338</v>
      </c>
      <c r="E67" s="42" t="s">
        <v>19</v>
      </c>
      <c r="F67" s="42"/>
      <c r="G67" s="42" t="s">
        <v>527</v>
      </c>
      <c r="H67" s="42"/>
      <c r="I67" s="42" t="s">
        <v>159</v>
      </c>
      <c r="J67" s="44" t="s">
        <v>159</v>
      </c>
    </row>
    <row r="68" spans="1:10" ht="15.75" customHeight="1" x14ac:dyDescent="0.25">
      <c r="A68" s="43">
        <v>24</v>
      </c>
      <c r="B68" s="42" t="s">
        <v>335</v>
      </c>
      <c r="C68" s="42" t="s">
        <v>31</v>
      </c>
      <c r="D68" s="42" t="s">
        <v>32</v>
      </c>
      <c r="E68" s="42" t="s">
        <v>19</v>
      </c>
      <c r="F68" s="42"/>
      <c r="G68" s="42" t="s">
        <v>572</v>
      </c>
      <c r="H68" s="42"/>
      <c r="I68" s="42" t="s">
        <v>184</v>
      </c>
      <c r="J68" s="44" t="s">
        <v>184</v>
      </c>
    </row>
    <row r="69" spans="1:10" ht="15.75" customHeight="1" x14ac:dyDescent="0.25">
      <c r="A69" s="43">
        <v>25</v>
      </c>
      <c r="B69" s="42" t="s">
        <v>331</v>
      </c>
      <c r="C69" s="42" t="s">
        <v>332</v>
      </c>
      <c r="D69" s="42" t="s">
        <v>333</v>
      </c>
      <c r="E69" s="42" t="s">
        <v>19</v>
      </c>
      <c r="F69" s="42" t="s">
        <v>146</v>
      </c>
      <c r="G69" s="42" t="s">
        <v>573</v>
      </c>
      <c r="H69" s="42"/>
      <c r="I69" s="42" t="s">
        <v>538</v>
      </c>
      <c r="J69" s="44" t="s">
        <v>538</v>
      </c>
    </row>
    <row r="70" spans="1:10" ht="15.75" customHeight="1" x14ac:dyDescent="0.25">
      <c r="A70" s="43">
        <v>26</v>
      </c>
      <c r="B70" s="42" t="s">
        <v>328</v>
      </c>
      <c r="C70" s="42" t="s">
        <v>329</v>
      </c>
      <c r="D70" s="42" t="s">
        <v>203</v>
      </c>
      <c r="E70" s="42" t="s">
        <v>19</v>
      </c>
      <c r="F70" s="42"/>
      <c r="G70" s="42" t="s">
        <v>574</v>
      </c>
      <c r="H70" s="42"/>
      <c r="I70" s="42" t="s">
        <v>198</v>
      </c>
      <c r="J70" s="44" t="s">
        <v>198</v>
      </c>
    </row>
    <row r="71" spans="1:10" ht="15.75" customHeight="1" x14ac:dyDescent="0.25">
      <c r="A71" s="43">
        <v>27</v>
      </c>
      <c r="B71" s="42" t="s">
        <v>199</v>
      </c>
      <c r="C71" s="42" t="s">
        <v>29</v>
      </c>
      <c r="D71" s="42" t="s">
        <v>30</v>
      </c>
      <c r="E71" s="42" t="s">
        <v>19</v>
      </c>
      <c r="F71" s="42"/>
      <c r="G71" s="42" t="s">
        <v>539</v>
      </c>
      <c r="H71" s="42"/>
      <c r="I71" s="42" t="s">
        <v>198</v>
      </c>
      <c r="J71" s="44" t="s">
        <v>198</v>
      </c>
    </row>
    <row r="72" spans="1:10" ht="15.75" customHeight="1" x14ac:dyDescent="0.25">
      <c r="A72" s="43">
        <v>28</v>
      </c>
      <c r="B72" s="42" t="s">
        <v>196</v>
      </c>
      <c r="C72" s="42" t="s">
        <v>27</v>
      </c>
      <c r="D72" s="42" t="s">
        <v>28</v>
      </c>
      <c r="E72" s="42" t="s">
        <v>19</v>
      </c>
      <c r="F72" s="42"/>
      <c r="G72" s="42" t="s">
        <v>575</v>
      </c>
      <c r="H72" s="42"/>
      <c r="I72" s="42" t="s">
        <v>169</v>
      </c>
      <c r="J72" s="44" t="s">
        <v>576</v>
      </c>
    </row>
    <row r="73" spans="1:10" ht="15.75" customHeight="1" x14ac:dyDescent="0.25">
      <c r="A73" s="43">
        <v>29</v>
      </c>
      <c r="B73" s="42" t="s">
        <v>323</v>
      </c>
      <c r="C73" s="42" t="s">
        <v>324</v>
      </c>
      <c r="D73" s="42" t="s">
        <v>325</v>
      </c>
      <c r="E73" s="42" t="s">
        <v>19</v>
      </c>
      <c r="F73" s="42"/>
      <c r="G73" s="42" t="s">
        <v>577</v>
      </c>
      <c r="H73" s="42"/>
      <c r="I73" s="42" t="s">
        <v>190</v>
      </c>
      <c r="J73" s="44" t="s">
        <v>190</v>
      </c>
    </row>
    <row r="74" spans="1:10" ht="15.75" customHeight="1" x14ac:dyDescent="0.25">
      <c r="A74" s="43">
        <v>30</v>
      </c>
      <c r="B74" s="42" t="s">
        <v>319</v>
      </c>
      <c r="C74" s="42" t="s">
        <v>320</v>
      </c>
      <c r="D74" s="42" t="s">
        <v>321</v>
      </c>
      <c r="E74" s="42" t="s">
        <v>19</v>
      </c>
      <c r="F74" s="42"/>
      <c r="G74" s="42" t="s">
        <v>578</v>
      </c>
      <c r="H74" s="42"/>
      <c r="I74" s="42" t="s">
        <v>190</v>
      </c>
      <c r="J74" s="44" t="s">
        <v>190</v>
      </c>
    </row>
    <row r="75" spans="1:10" ht="15.75" customHeight="1" x14ac:dyDescent="0.25">
      <c r="A75" s="43">
        <v>31</v>
      </c>
      <c r="B75" s="42" t="s">
        <v>579</v>
      </c>
      <c r="C75" s="42" t="s">
        <v>580</v>
      </c>
      <c r="D75" s="42" t="s">
        <v>581</v>
      </c>
      <c r="E75" s="42" t="s">
        <v>19</v>
      </c>
      <c r="F75" s="42"/>
      <c r="G75" s="42" t="s">
        <v>582</v>
      </c>
      <c r="H75" s="42"/>
      <c r="I75" s="42" t="s">
        <v>184</v>
      </c>
      <c r="J75" s="44" t="s">
        <v>175</v>
      </c>
    </row>
    <row r="76" spans="1:10" ht="15.75" customHeight="1" x14ac:dyDescent="0.25">
      <c r="A76" s="43">
        <v>32</v>
      </c>
      <c r="B76" s="42" t="s">
        <v>583</v>
      </c>
      <c r="C76" s="42" t="s">
        <v>584</v>
      </c>
      <c r="D76" s="42" t="s">
        <v>585</v>
      </c>
      <c r="E76" s="42" t="s">
        <v>19</v>
      </c>
      <c r="F76" s="42"/>
      <c r="G76" s="42" t="s">
        <v>586</v>
      </c>
      <c r="H76" s="42"/>
      <c r="I76" s="42" t="s">
        <v>189</v>
      </c>
      <c r="J76" s="44" t="s">
        <v>190</v>
      </c>
    </row>
    <row r="77" spans="1:10" ht="15.75" customHeight="1" x14ac:dyDescent="0.25">
      <c r="A77" s="43">
        <v>33</v>
      </c>
      <c r="B77" s="42" t="s">
        <v>557</v>
      </c>
      <c r="C77" s="42" t="s">
        <v>558</v>
      </c>
      <c r="D77" s="42" t="s">
        <v>559</v>
      </c>
      <c r="E77" s="42" t="s">
        <v>19</v>
      </c>
      <c r="F77" s="42"/>
      <c r="G77" s="42" t="s">
        <v>560</v>
      </c>
      <c r="H77" s="42"/>
      <c r="I77" s="42" t="s">
        <v>164</v>
      </c>
      <c r="J77" s="44" t="s">
        <v>190</v>
      </c>
    </row>
    <row r="78" spans="1:10" ht="15.75" customHeight="1" x14ac:dyDescent="0.25">
      <c r="A78" s="43">
        <v>34</v>
      </c>
      <c r="B78" s="42" t="s">
        <v>165</v>
      </c>
      <c r="C78" s="42" t="s">
        <v>166</v>
      </c>
      <c r="D78" s="42" t="s">
        <v>167</v>
      </c>
      <c r="E78" s="42" t="s">
        <v>19</v>
      </c>
      <c r="F78" s="42" t="s">
        <v>146</v>
      </c>
      <c r="G78" s="42" t="s">
        <v>562</v>
      </c>
      <c r="H78" s="42"/>
      <c r="I78" s="42" t="s">
        <v>164</v>
      </c>
      <c r="J78" s="44" t="s">
        <v>164</v>
      </c>
    </row>
    <row r="79" spans="1:10" ht="15.75" customHeight="1" x14ac:dyDescent="0.25">
      <c r="A79" s="43">
        <v>35</v>
      </c>
      <c r="B79" s="42" t="s">
        <v>563</v>
      </c>
      <c r="C79" s="42" t="s">
        <v>564</v>
      </c>
      <c r="D79" s="42" t="s">
        <v>565</v>
      </c>
      <c r="E79" s="42" t="s">
        <v>19</v>
      </c>
      <c r="F79" s="42"/>
      <c r="G79" s="42" t="s">
        <v>566</v>
      </c>
      <c r="H79" s="42"/>
      <c r="I79" s="42" t="s">
        <v>19</v>
      </c>
      <c r="J79" s="44" t="s">
        <v>21</v>
      </c>
    </row>
    <row r="80" spans="1:10" ht="15.75" customHeight="1" x14ac:dyDescent="0.25">
      <c r="A80" s="43">
        <v>36</v>
      </c>
      <c r="B80" s="42" t="s">
        <v>51</v>
      </c>
      <c r="C80" s="42" t="s">
        <v>56</v>
      </c>
      <c r="D80" s="42" t="s">
        <v>57</v>
      </c>
      <c r="E80" s="42" t="s">
        <v>19</v>
      </c>
      <c r="F80" s="42" t="s">
        <v>146</v>
      </c>
      <c r="G80" s="42" t="s">
        <v>567</v>
      </c>
      <c r="H80" s="42"/>
      <c r="I80" s="42" t="s">
        <v>19</v>
      </c>
      <c r="J80" s="44" t="s">
        <v>420</v>
      </c>
    </row>
    <row r="81" spans="1:10" ht="15.75" customHeight="1" x14ac:dyDescent="0.25">
      <c r="A81" s="43">
        <v>37</v>
      </c>
      <c r="B81" s="42" t="s">
        <v>568</v>
      </c>
      <c r="C81" s="42" t="s">
        <v>569</v>
      </c>
      <c r="D81" s="42" t="s">
        <v>570</v>
      </c>
      <c r="E81" s="42" t="s">
        <v>19</v>
      </c>
      <c r="F81" s="42" t="s">
        <v>146</v>
      </c>
      <c r="G81" s="42"/>
      <c r="H81" s="42"/>
      <c r="I81" s="42"/>
      <c r="J81" s="44"/>
    </row>
    <row r="82" spans="1:10" ht="16.5" customHeight="1" thickBot="1" x14ac:dyDescent="0.3">
      <c r="A82" s="45"/>
      <c r="B82" s="46"/>
      <c r="C82" s="46"/>
      <c r="D82" s="46"/>
      <c r="E82" s="46"/>
      <c r="F82" s="46"/>
      <c r="G82" s="46"/>
      <c r="H82" s="46"/>
      <c r="I82" s="46"/>
      <c r="J82" s="56"/>
    </row>
  </sheetData>
  <sheetProtection algorithmName="SHA-512" hashValue="nEHRFHIv0lciyuSKCOP186qUlSVjdpni9GbmSkMpW9O1yx4VeWMJvO2zub6vBYBrkK518g2ejY1VGABruqln+Q==" saltValue="Jt1W0Lq/pcKsOq1CUXTu9A==" spinCount="100000" sheet="1" objects="1" scenarios="1"/>
  <mergeCells count="3">
    <mergeCell ref="A1:I1"/>
    <mergeCell ref="A2:J2"/>
    <mergeCell ref="A43:J43"/>
  </mergeCells>
  <hyperlinks>
    <hyperlink ref="J1" location="CONTENTS!A1" display="Click to return to Contents page" xr:uid="{247FBD23-D939-4511-B885-89F270859999}"/>
  </hyperlinks>
  <pageMargins left="0.25" right="0.25" top="0.75" bottom="0.75" header="0.3" footer="0.3"/>
  <pageSetup paperSize="9" scale="84" fitToHeight="0" orientation="landscape" r:id="rId1"/>
  <rowBreaks count="1" manualBreakCount="1">
    <brk id="4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55CED-CBAB-4237-8AB4-763E792C42F7}">
  <sheetPr>
    <tabColor rgb="FFFF0000"/>
    <pageSetUpPr fitToPage="1"/>
  </sheetPr>
  <dimension ref="A1:K77"/>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590</v>
      </c>
      <c r="B1" s="81"/>
      <c r="C1" s="81"/>
      <c r="D1" s="81"/>
      <c r="E1" s="81"/>
      <c r="F1" s="81"/>
      <c r="G1" s="81"/>
      <c r="H1" s="81"/>
      <c r="I1" s="82"/>
      <c r="J1" s="41" t="s">
        <v>12</v>
      </c>
    </row>
    <row r="2" spans="1:10" ht="28.5" customHeight="1" thickBot="1" x14ac:dyDescent="0.3">
      <c r="A2" s="77" t="str">
        <f>CONCATENATE($A$1," - Non DUKC Route")</f>
        <v>MRY1, YVL, HOLD to PBG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373</v>
      </c>
      <c r="C4" s="48" t="s">
        <v>374</v>
      </c>
      <c r="D4" s="48" t="s">
        <v>375</v>
      </c>
      <c r="E4" s="48" t="s">
        <v>241</v>
      </c>
      <c r="F4" s="48" t="s">
        <v>146</v>
      </c>
      <c r="G4" s="48" t="s">
        <v>591</v>
      </c>
      <c r="H4" s="48" t="s">
        <v>347</v>
      </c>
      <c r="I4" s="48" t="s">
        <v>372</v>
      </c>
      <c r="J4" s="49" t="s">
        <v>372</v>
      </c>
    </row>
    <row r="5" spans="1:10" ht="20.100000000000001" customHeight="1" x14ac:dyDescent="0.25">
      <c r="A5" s="43">
        <v>2</v>
      </c>
      <c r="B5" s="42" t="s">
        <v>592</v>
      </c>
      <c r="C5" s="42" t="s">
        <v>593</v>
      </c>
      <c r="D5" s="42" t="s">
        <v>594</v>
      </c>
      <c r="E5" s="42" t="s">
        <v>22</v>
      </c>
      <c r="F5" s="42"/>
      <c r="G5" s="42" t="s">
        <v>595</v>
      </c>
      <c r="H5" s="42" t="s">
        <v>278</v>
      </c>
      <c r="I5" s="42" t="s">
        <v>84</v>
      </c>
      <c r="J5" s="44" t="s">
        <v>84</v>
      </c>
    </row>
    <row r="6" spans="1:10" ht="20.100000000000001" customHeight="1" x14ac:dyDescent="0.25">
      <c r="A6" s="43">
        <v>3</v>
      </c>
      <c r="B6" s="42" t="s">
        <v>287</v>
      </c>
      <c r="C6" s="42" t="s">
        <v>288</v>
      </c>
      <c r="D6" s="42" t="s">
        <v>289</v>
      </c>
      <c r="E6" s="42" t="s">
        <v>241</v>
      </c>
      <c r="F6" s="42"/>
      <c r="G6" s="42" t="s">
        <v>507</v>
      </c>
      <c r="H6" s="42" t="s">
        <v>278</v>
      </c>
      <c r="I6" s="42" t="s">
        <v>248</v>
      </c>
      <c r="J6" s="44" t="s">
        <v>248</v>
      </c>
    </row>
    <row r="7" spans="1:10" ht="20.100000000000001" customHeight="1" x14ac:dyDescent="0.25">
      <c r="A7" s="43">
        <v>4</v>
      </c>
      <c r="B7" s="42" t="s">
        <v>283</v>
      </c>
      <c r="C7" s="42" t="s">
        <v>284</v>
      </c>
      <c r="D7" s="42" t="s">
        <v>285</v>
      </c>
      <c r="E7" s="42" t="s">
        <v>241</v>
      </c>
      <c r="F7" s="42"/>
      <c r="G7" s="42" t="s">
        <v>508</v>
      </c>
      <c r="H7" s="42" t="s">
        <v>278</v>
      </c>
      <c r="I7" s="42" t="s">
        <v>248</v>
      </c>
      <c r="J7" s="44" t="s">
        <v>248</v>
      </c>
    </row>
    <row r="8" spans="1:10" ht="20.100000000000001" customHeight="1" x14ac:dyDescent="0.25">
      <c r="A8" s="43">
        <v>5</v>
      </c>
      <c r="B8" s="42" t="s">
        <v>279</v>
      </c>
      <c r="C8" s="42" t="s">
        <v>280</v>
      </c>
      <c r="D8" s="42" t="s">
        <v>281</v>
      </c>
      <c r="E8" s="42" t="s">
        <v>241</v>
      </c>
      <c r="F8" s="42"/>
      <c r="G8" s="42" t="s">
        <v>509</v>
      </c>
      <c r="H8" s="42" t="s">
        <v>278</v>
      </c>
      <c r="I8" s="42" t="s">
        <v>248</v>
      </c>
      <c r="J8" s="44" t="s">
        <v>248</v>
      </c>
    </row>
    <row r="9" spans="1:10" ht="20.100000000000001" customHeight="1" x14ac:dyDescent="0.25">
      <c r="A9" s="43">
        <v>6</v>
      </c>
      <c r="B9" s="42" t="s">
        <v>274</v>
      </c>
      <c r="C9" s="42" t="s">
        <v>275</v>
      </c>
      <c r="D9" s="42" t="s">
        <v>276</v>
      </c>
      <c r="E9" s="42" t="s">
        <v>241</v>
      </c>
      <c r="F9" s="42" t="s">
        <v>146</v>
      </c>
      <c r="G9" s="42" t="s">
        <v>510</v>
      </c>
      <c r="H9" s="42" t="s">
        <v>243</v>
      </c>
      <c r="I9" s="42" t="s">
        <v>248</v>
      </c>
      <c r="J9" s="44" t="s">
        <v>248</v>
      </c>
    </row>
    <row r="10" spans="1:10" ht="20.100000000000001" customHeight="1" x14ac:dyDescent="0.25">
      <c r="A10" s="43">
        <v>7</v>
      </c>
      <c r="B10" s="42" t="s">
        <v>270</v>
      </c>
      <c r="C10" s="42" t="s">
        <v>271</v>
      </c>
      <c r="D10" s="42" t="s">
        <v>272</v>
      </c>
      <c r="E10" s="42" t="s">
        <v>241</v>
      </c>
      <c r="F10" s="42"/>
      <c r="G10" s="42" t="s">
        <v>511</v>
      </c>
      <c r="H10" s="42" t="s">
        <v>243</v>
      </c>
      <c r="I10" s="42" t="s">
        <v>248</v>
      </c>
      <c r="J10" s="44" t="s">
        <v>248</v>
      </c>
    </row>
    <row r="11" spans="1:10" ht="20.100000000000001" customHeight="1" x14ac:dyDescent="0.25">
      <c r="A11" s="43">
        <v>8</v>
      </c>
      <c r="B11" s="42" t="s">
        <v>266</v>
      </c>
      <c r="C11" s="42" t="s">
        <v>267</v>
      </c>
      <c r="D11" s="42" t="s">
        <v>268</v>
      </c>
      <c r="E11" s="42" t="s">
        <v>241</v>
      </c>
      <c r="F11" s="42"/>
      <c r="G11" s="42" t="s">
        <v>512</v>
      </c>
      <c r="H11" s="42" t="s">
        <v>243</v>
      </c>
      <c r="I11" s="42" t="s">
        <v>248</v>
      </c>
      <c r="J11" s="44" t="s">
        <v>248</v>
      </c>
    </row>
    <row r="12" spans="1:10" ht="20.100000000000001" customHeight="1" x14ac:dyDescent="0.25">
      <c r="A12" s="43">
        <v>9</v>
      </c>
      <c r="B12" s="42" t="s">
        <v>262</v>
      </c>
      <c r="C12" s="42" t="s">
        <v>263</v>
      </c>
      <c r="D12" s="42" t="s">
        <v>264</v>
      </c>
      <c r="E12" s="42" t="s">
        <v>241</v>
      </c>
      <c r="F12" s="42"/>
      <c r="G12" s="42" t="s">
        <v>513</v>
      </c>
      <c r="H12" s="42" t="s">
        <v>243</v>
      </c>
      <c r="I12" s="42" t="s">
        <v>248</v>
      </c>
      <c r="J12" s="44" t="s">
        <v>248</v>
      </c>
    </row>
    <row r="13" spans="1:10" ht="20.100000000000001" customHeight="1" x14ac:dyDescent="0.25">
      <c r="A13" s="43">
        <v>10</v>
      </c>
      <c r="B13" s="42" t="s">
        <v>258</v>
      </c>
      <c r="C13" s="42" t="s">
        <v>259</v>
      </c>
      <c r="D13" s="42" t="s">
        <v>260</v>
      </c>
      <c r="E13" s="42" t="s">
        <v>241</v>
      </c>
      <c r="F13" s="42"/>
      <c r="G13" s="42" t="s">
        <v>514</v>
      </c>
      <c r="H13" s="42" t="s">
        <v>243</v>
      </c>
      <c r="I13" s="42" t="s">
        <v>248</v>
      </c>
      <c r="J13" s="44" t="s">
        <v>248</v>
      </c>
    </row>
    <row r="14" spans="1:10" ht="20.100000000000001" customHeight="1" x14ac:dyDescent="0.25">
      <c r="A14" s="43">
        <v>11</v>
      </c>
      <c r="B14" s="42" t="s">
        <v>253</v>
      </c>
      <c r="C14" s="42" t="s">
        <v>254</v>
      </c>
      <c r="D14" s="42" t="s">
        <v>255</v>
      </c>
      <c r="E14" s="42" t="s">
        <v>241</v>
      </c>
      <c r="F14" s="42"/>
      <c r="G14" s="42" t="s">
        <v>515</v>
      </c>
      <c r="H14" s="42" t="s">
        <v>243</v>
      </c>
      <c r="I14" s="42" t="s">
        <v>248</v>
      </c>
      <c r="J14" s="44" t="s">
        <v>248</v>
      </c>
    </row>
    <row r="15" spans="1:10" ht="20.100000000000001" customHeight="1" x14ac:dyDescent="0.25">
      <c r="A15" s="43">
        <v>12</v>
      </c>
      <c r="B15" s="42" t="s">
        <v>249</v>
      </c>
      <c r="C15" s="42" t="s">
        <v>250</v>
      </c>
      <c r="D15" s="42" t="s">
        <v>251</v>
      </c>
      <c r="E15" s="42" t="s">
        <v>21</v>
      </c>
      <c r="F15" s="42"/>
      <c r="G15" s="42" t="s">
        <v>516</v>
      </c>
      <c r="H15" s="42" t="s">
        <v>243</v>
      </c>
      <c r="I15" s="42" t="s">
        <v>367</v>
      </c>
      <c r="J15" s="44" t="s">
        <v>367</v>
      </c>
    </row>
    <row r="16" spans="1:10" ht="20.100000000000001" customHeight="1" x14ac:dyDescent="0.25">
      <c r="A16" s="43">
        <v>13</v>
      </c>
      <c r="B16" s="42" t="s">
        <v>244</v>
      </c>
      <c r="C16" s="42" t="s">
        <v>245</v>
      </c>
      <c r="D16" s="42" t="s">
        <v>246</v>
      </c>
      <c r="E16" s="42" t="s">
        <v>19</v>
      </c>
      <c r="F16" s="42"/>
      <c r="G16" s="42" t="s">
        <v>517</v>
      </c>
      <c r="H16" s="42" t="s">
        <v>243</v>
      </c>
      <c r="I16" s="42" t="s">
        <v>348</v>
      </c>
      <c r="J16" s="44" t="s">
        <v>348</v>
      </c>
    </row>
    <row r="17" spans="1:11" ht="20.100000000000001" customHeight="1" x14ac:dyDescent="0.25">
      <c r="A17" s="43">
        <v>14</v>
      </c>
      <c r="B17" s="42" t="s">
        <v>238</v>
      </c>
      <c r="C17" s="42" t="s">
        <v>239</v>
      </c>
      <c r="D17" s="42" t="s">
        <v>240</v>
      </c>
      <c r="E17" s="42" t="s">
        <v>241</v>
      </c>
      <c r="F17" s="42" t="s">
        <v>146</v>
      </c>
      <c r="G17" s="42" t="s">
        <v>518</v>
      </c>
      <c r="H17" s="42" t="s">
        <v>232</v>
      </c>
      <c r="I17" s="42" t="s">
        <v>348</v>
      </c>
      <c r="J17" s="44" t="s">
        <v>164</v>
      </c>
    </row>
    <row r="18" spans="1:11" ht="20.100000000000001" customHeight="1" x14ac:dyDescent="0.25">
      <c r="A18" s="43">
        <v>15</v>
      </c>
      <c r="B18" s="42" t="s">
        <v>233</v>
      </c>
      <c r="C18" s="42" t="s">
        <v>234</v>
      </c>
      <c r="D18" s="42" t="s">
        <v>235</v>
      </c>
      <c r="E18" s="42" t="s">
        <v>21</v>
      </c>
      <c r="F18" s="42" t="s">
        <v>146</v>
      </c>
      <c r="G18" s="42" t="s">
        <v>519</v>
      </c>
      <c r="H18" s="42" t="s">
        <v>232</v>
      </c>
      <c r="I18" s="42" t="s">
        <v>408</v>
      </c>
      <c r="J18" s="44" t="s">
        <v>408</v>
      </c>
    </row>
    <row r="19" spans="1:11" ht="20.100000000000001" customHeight="1" x14ac:dyDescent="0.25">
      <c r="A19" s="43">
        <v>16</v>
      </c>
      <c r="B19" s="42" t="s">
        <v>228</v>
      </c>
      <c r="C19" s="42" t="s">
        <v>229</v>
      </c>
      <c r="D19" s="42" t="s">
        <v>230</v>
      </c>
      <c r="E19" s="42" t="s">
        <v>21</v>
      </c>
      <c r="F19" s="42"/>
      <c r="G19" s="42" t="s">
        <v>520</v>
      </c>
      <c r="H19" s="42" t="s">
        <v>148</v>
      </c>
      <c r="I19" s="42" t="s">
        <v>408</v>
      </c>
      <c r="J19" s="44" t="s">
        <v>408</v>
      </c>
    </row>
    <row r="20" spans="1:11" ht="20.100000000000001" customHeight="1" x14ac:dyDescent="0.25">
      <c r="A20" s="43">
        <v>17</v>
      </c>
      <c r="B20" s="42" t="s">
        <v>226</v>
      </c>
      <c r="C20" s="42" t="s">
        <v>113</v>
      </c>
      <c r="D20" s="42" t="s">
        <v>117</v>
      </c>
      <c r="E20" s="42" t="s">
        <v>21</v>
      </c>
      <c r="F20" s="42"/>
      <c r="G20" s="42" t="s">
        <v>521</v>
      </c>
      <c r="H20" s="42" t="s">
        <v>148</v>
      </c>
      <c r="I20" s="42" t="s">
        <v>408</v>
      </c>
      <c r="J20" s="44" t="s">
        <v>408</v>
      </c>
    </row>
    <row r="21" spans="1:11" ht="20.100000000000001" customHeight="1" x14ac:dyDescent="0.25">
      <c r="A21" s="43">
        <v>18</v>
      </c>
      <c r="B21" s="42" t="s">
        <v>20</v>
      </c>
      <c r="C21" s="42" t="s">
        <v>112</v>
      </c>
      <c r="D21" s="42" t="s">
        <v>116</v>
      </c>
      <c r="E21" s="42" t="s">
        <v>21</v>
      </c>
      <c r="F21" s="42" t="s">
        <v>146</v>
      </c>
      <c r="G21" s="42" t="s">
        <v>522</v>
      </c>
      <c r="H21" s="42" t="s">
        <v>148</v>
      </c>
      <c r="I21" s="42" t="s">
        <v>408</v>
      </c>
      <c r="J21" s="44" t="s">
        <v>408</v>
      </c>
      <c r="K21" s="57"/>
    </row>
    <row r="22" spans="1:11" ht="20.100000000000001" customHeight="1" x14ac:dyDescent="0.25">
      <c r="A22" s="43">
        <v>19</v>
      </c>
      <c r="B22" s="42" t="s">
        <v>222</v>
      </c>
      <c r="C22" s="42" t="s">
        <v>111</v>
      </c>
      <c r="D22" s="42" t="s">
        <v>115</v>
      </c>
      <c r="E22" s="42" t="s">
        <v>19</v>
      </c>
      <c r="F22" s="42"/>
      <c r="G22" s="42" t="s">
        <v>523</v>
      </c>
      <c r="H22" s="42" t="s">
        <v>217</v>
      </c>
      <c r="I22" s="42" t="s">
        <v>524</v>
      </c>
      <c r="J22" s="44" t="s">
        <v>184</v>
      </c>
    </row>
    <row r="23" spans="1:11" ht="20.100000000000001" customHeight="1" x14ac:dyDescent="0.25">
      <c r="A23" s="43">
        <v>20</v>
      </c>
      <c r="B23" s="42" t="s">
        <v>525</v>
      </c>
      <c r="C23" s="42" t="s">
        <v>214</v>
      </c>
      <c r="D23" s="42" t="s">
        <v>526</v>
      </c>
      <c r="E23" s="42" t="s">
        <v>19</v>
      </c>
      <c r="F23" s="42"/>
      <c r="G23" s="42" t="s">
        <v>527</v>
      </c>
      <c r="H23" s="42"/>
      <c r="I23" s="42" t="s">
        <v>120</v>
      </c>
      <c r="J23" s="44" t="s">
        <v>24</v>
      </c>
    </row>
    <row r="24" spans="1:11" ht="20.100000000000001" customHeight="1" x14ac:dyDescent="0.25">
      <c r="A24" s="43">
        <v>21</v>
      </c>
      <c r="B24" s="42" t="s">
        <v>528</v>
      </c>
      <c r="C24" s="42" t="s">
        <v>31</v>
      </c>
      <c r="D24" s="42" t="s">
        <v>529</v>
      </c>
      <c r="E24" s="42" t="s">
        <v>19</v>
      </c>
      <c r="F24" s="42"/>
      <c r="G24" s="42" t="s">
        <v>530</v>
      </c>
      <c r="H24" s="42"/>
      <c r="I24" s="42" t="s">
        <v>24</v>
      </c>
      <c r="J24" s="44" t="s">
        <v>190</v>
      </c>
    </row>
    <row r="25" spans="1:11" ht="20.100000000000001" customHeight="1" x14ac:dyDescent="0.25">
      <c r="A25" s="43">
        <v>22</v>
      </c>
      <c r="B25" s="42" t="s">
        <v>531</v>
      </c>
      <c r="C25" s="42" t="s">
        <v>532</v>
      </c>
      <c r="D25" s="42" t="s">
        <v>533</v>
      </c>
      <c r="E25" s="42" t="s">
        <v>50</v>
      </c>
      <c r="F25" s="42" t="s">
        <v>146</v>
      </c>
      <c r="G25" s="42" t="s">
        <v>534</v>
      </c>
      <c r="H25" s="42"/>
      <c r="I25" s="42" t="s">
        <v>195</v>
      </c>
      <c r="J25" s="44" t="s">
        <v>164</v>
      </c>
    </row>
    <row r="26" spans="1:11" ht="20.100000000000001" customHeight="1" x14ac:dyDescent="0.25">
      <c r="A26" s="43">
        <v>23</v>
      </c>
      <c r="B26" s="42" t="s">
        <v>535</v>
      </c>
      <c r="C26" s="42" t="s">
        <v>536</v>
      </c>
      <c r="D26" s="42" t="s">
        <v>203</v>
      </c>
      <c r="E26" s="42" t="s">
        <v>19</v>
      </c>
      <c r="F26" s="42"/>
      <c r="G26" s="42" t="s">
        <v>537</v>
      </c>
      <c r="H26" s="42"/>
      <c r="I26" s="42" t="s">
        <v>538</v>
      </c>
      <c r="J26" s="44" t="s">
        <v>190</v>
      </c>
    </row>
    <row r="27" spans="1:11" ht="20.100000000000001" customHeight="1" x14ac:dyDescent="0.25">
      <c r="A27" s="43">
        <v>24</v>
      </c>
      <c r="B27" s="42" t="s">
        <v>199</v>
      </c>
      <c r="C27" s="42" t="s">
        <v>29</v>
      </c>
      <c r="D27" s="42" t="s">
        <v>30</v>
      </c>
      <c r="E27" s="42" t="s">
        <v>19</v>
      </c>
      <c r="F27" s="42"/>
      <c r="G27" s="42" t="s">
        <v>539</v>
      </c>
      <c r="H27" s="42"/>
      <c r="I27" s="42" t="s">
        <v>198</v>
      </c>
      <c r="J27" s="44" t="s">
        <v>198</v>
      </c>
    </row>
    <row r="28" spans="1:11" ht="15.75" customHeight="1" x14ac:dyDescent="0.25">
      <c r="A28" s="43">
        <v>25</v>
      </c>
      <c r="B28" s="42" t="s">
        <v>196</v>
      </c>
      <c r="C28" s="42" t="s">
        <v>27</v>
      </c>
      <c r="D28" s="42" t="s">
        <v>28</v>
      </c>
      <c r="E28" s="42" t="s">
        <v>19</v>
      </c>
      <c r="F28" s="42"/>
      <c r="G28" s="42" t="s">
        <v>540</v>
      </c>
      <c r="H28" s="42"/>
      <c r="I28" s="42" t="s">
        <v>189</v>
      </c>
      <c r="J28" s="44" t="s">
        <v>190</v>
      </c>
    </row>
    <row r="29" spans="1:11" ht="15.75" customHeight="1" x14ac:dyDescent="0.25">
      <c r="A29" s="43">
        <v>26</v>
      </c>
      <c r="B29" s="42" t="s">
        <v>541</v>
      </c>
      <c r="C29" s="42" t="s">
        <v>542</v>
      </c>
      <c r="D29" s="42" t="s">
        <v>543</v>
      </c>
      <c r="E29" s="42" t="s">
        <v>19</v>
      </c>
      <c r="F29" s="42"/>
      <c r="G29" s="42" t="s">
        <v>544</v>
      </c>
      <c r="H29" s="42"/>
      <c r="I29" s="42" t="s">
        <v>189</v>
      </c>
      <c r="J29" s="44" t="s">
        <v>190</v>
      </c>
    </row>
    <row r="30" spans="1:11" ht="15.75" customHeight="1" x14ac:dyDescent="0.25">
      <c r="A30" s="43">
        <v>27</v>
      </c>
      <c r="B30" s="42" t="s">
        <v>545</v>
      </c>
      <c r="C30" s="42" t="s">
        <v>546</v>
      </c>
      <c r="D30" s="42" t="s">
        <v>547</v>
      </c>
      <c r="E30" s="42" t="s">
        <v>19</v>
      </c>
      <c r="F30" s="42"/>
      <c r="G30" s="42" t="s">
        <v>548</v>
      </c>
      <c r="H30" s="42"/>
      <c r="I30" s="42" t="s">
        <v>184</v>
      </c>
      <c r="J30" s="44" t="s">
        <v>164</v>
      </c>
    </row>
    <row r="31" spans="1:11" ht="15.75" customHeight="1" x14ac:dyDescent="0.25">
      <c r="A31" s="43">
        <v>28</v>
      </c>
      <c r="B31" s="42" t="s">
        <v>549</v>
      </c>
      <c r="C31" s="42" t="s">
        <v>550</v>
      </c>
      <c r="D31" s="42" t="s">
        <v>551</v>
      </c>
      <c r="E31" s="42" t="s">
        <v>19</v>
      </c>
      <c r="F31" s="42"/>
      <c r="G31" s="42" t="s">
        <v>552</v>
      </c>
      <c r="H31" s="42"/>
      <c r="I31" s="42" t="s">
        <v>184</v>
      </c>
      <c r="J31" s="44" t="s">
        <v>164</v>
      </c>
    </row>
    <row r="32" spans="1:11" ht="15.75" customHeight="1" x14ac:dyDescent="0.25">
      <c r="A32" s="43">
        <v>29</v>
      </c>
      <c r="B32" s="42" t="s">
        <v>553</v>
      </c>
      <c r="C32" s="42" t="s">
        <v>554</v>
      </c>
      <c r="D32" s="42" t="s">
        <v>555</v>
      </c>
      <c r="E32" s="42" t="s">
        <v>21</v>
      </c>
      <c r="F32" s="42"/>
      <c r="G32" s="42" t="s">
        <v>556</v>
      </c>
      <c r="H32" s="42"/>
      <c r="I32" s="42" t="s">
        <v>184</v>
      </c>
      <c r="J32" s="44" t="s">
        <v>164</v>
      </c>
    </row>
    <row r="33" spans="1:10" ht="15.75" customHeight="1" x14ac:dyDescent="0.25">
      <c r="A33" s="43">
        <v>30</v>
      </c>
      <c r="B33" s="42" t="s">
        <v>557</v>
      </c>
      <c r="C33" s="42" t="s">
        <v>558</v>
      </c>
      <c r="D33" s="42" t="s">
        <v>559</v>
      </c>
      <c r="E33" s="42" t="s">
        <v>19</v>
      </c>
      <c r="F33" s="42"/>
      <c r="G33" s="42" t="s">
        <v>560</v>
      </c>
      <c r="H33" s="42"/>
      <c r="I33" s="42" t="s">
        <v>164</v>
      </c>
      <c r="J33" s="44" t="s">
        <v>561</v>
      </c>
    </row>
    <row r="34" spans="1:10" ht="15.75" customHeight="1" x14ac:dyDescent="0.25">
      <c r="A34" s="43">
        <v>31</v>
      </c>
      <c r="B34" s="42" t="s">
        <v>165</v>
      </c>
      <c r="C34" s="42" t="s">
        <v>166</v>
      </c>
      <c r="D34" s="42" t="s">
        <v>167</v>
      </c>
      <c r="E34" s="42" t="s">
        <v>19</v>
      </c>
      <c r="F34" s="42" t="s">
        <v>146</v>
      </c>
      <c r="G34" s="42" t="s">
        <v>562</v>
      </c>
      <c r="H34" s="42"/>
      <c r="I34" s="42" t="s">
        <v>164</v>
      </c>
      <c r="J34" s="44" t="s">
        <v>164</v>
      </c>
    </row>
    <row r="35" spans="1:10" ht="15.75" customHeight="1" x14ac:dyDescent="0.25">
      <c r="A35" s="43">
        <v>32</v>
      </c>
      <c r="B35" s="42" t="s">
        <v>563</v>
      </c>
      <c r="C35" s="42" t="s">
        <v>564</v>
      </c>
      <c r="D35" s="42" t="s">
        <v>565</v>
      </c>
      <c r="E35" s="42" t="s">
        <v>19</v>
      </c>
      <c r="F35" s="42"/>
      <c r="G35" s="42" t="s">
        <v>566</v>
      </c>
      <c r="H35" s="42"/>
      <c r="I35" s="42" t="s">
        <v>19</v>
      </c>
      <c r="J35" s="44" t="s">
        <v>21</v>
      </c>
    </row>
    <row r="36" spans="1:10" ht="15.75" customHeight="1" x14ac:dyDescent="0.25">
      <c r="A36" s="43">
        <v>33</v>
      </c>
      <c r="B36" s="42" t="s">
        <v>51</v>
      </c>
      <c r="C36" s="42" t="s">
        <v>56</v>
      </c>
      <c r="D36" s="42" t="s">
        <v>57</v>
      </c>
      <c r="E36" s="42" t="s">
        <v>19</v>
      </c>
      <c r="F36" s="42" t="s">
        <v>146</v>
      </c>
      <c r="G36" s="42" t="s">
        <v>567</v>
      </c>
      <c r="H36" s="42"/>
      <c r="I36" s="42" t="s">
        <v>19</v>
      </c>
      <c r="J36" s="44" t="s">
        <v>420</v>
      </c>
    </row>
    <row r="37" spans="1:10" ht="15.75" customHeight="1" x14ac:dyDescent="0.25">
      <c r="A37" s="43">
        <v>34</v>
      </c>
      <c r="B37" s="42" t="s">
        <v>568</v>
      </c>
      <c r="C37" s="42" t="s">
        <v>569</v>
      </c>
      <c r="D37" s="42" t="s">
        <v>570</v>
      </c>
      <c r="E37" s="42" t="s">
        <v>19</v>
      </c>
      <c r="F37" s="42" t="s">
        <v>146</v>
      </c>
      <c r="G37" s="42"/>
      <c r="H37" s="42"/>
      <c r="I37" s="42"/>
      <c r="J37" s="44"/>
    </row>
    <row r="38" spans="1:10" ht="16.5" customHeight="1" thickBot="1" x14ac:dyDescent="0.3">
      <c r="A38" s="45"/>
      <c r="B38" s="46"/>
      <c r="C38" s="46"/>
      <c r="D38" s="46"/>
      <c r="E38" s="46"/>
      <c r="F38" s="46"/>
      <c r="G38" s="46"/>
      <c r="H38" s="46"/>
      <c r="I38" s="46"/>
      <c r="J38" s="56"/>
    </row>
    <row r="39" spans="1:10" ht="15.75" thickBot="1" x14ac:dyDescent="0.3"/>
    <row r="40" spans="1:10" ht="34.5" customHeight="1" thickBot="1" x14ac:dyDescent="0.3">
      <c r="A40" s="77" t="str">
        <f>CONCATENATE($A$1," - Western Bypass Route")</f>
        <v>MRY1, YVL, HOLD to PBG - Western Bypass Route</v>
      </c>
      <c r="B40" s="78"/>
      <c r="C40" s="78"/>
      <c r="D40" s="78"/>
      <c r="E40" s="78"/>
      <c r="F40" s="78"/>
      <c r="G40" s="78"/>
      <c r="H40" s="78"/>
      <c r="I40" s="78"/>
      <c r="J40" s="79"/>
    </row>
    <row r="41" spans="1:10" ht="32.25" thickBot="1" x14ac:dyDescent="0.3">
      <c r="A41" s="50" t="s">
        <v>13</v>
      </c>
      <c r="B41" s="51" t="s">
        <v>121</v>
      </c>
      <c r="C41" s="51" t="s">
        <v>14</v>
      </c>
      <c r="D41" s="51" t="s">
        <v>15</v>
      </c>
      <c r="E41" s="51" t="s">
        <v>16</v>
      </c>
      <c r="F41" s="51" t="s">
        <v>138</v>
      </c>
      <c r="G41" s="51" t="s">
        <v>139</v>
      </c>
      <c r="H41" s="51" t="s">
        <v>140</v>
      </c>
      <c r="I41" s="51" t="s">
        <v>141</v>
      </c>
      <c r="J41" s="52" t="s">
        <v>142</v>
      </c>
    </row>
    <row r="42" spans="1:10" ht="15.75" customHeight="1" x14ac:dyDescent="0.25">
      <c r="A42" s="47">
        <v>1</v>
      </c>
      <c r="B42" s="48" t="s">
        <v>373</v>
      </c>
      <c r="C42" s="48" t="s">
        <v>374</v>
      </c>
      <c r="D42" s="48" t="s">
        <v>375</v>
      </c>
      <c r="E42" s="48" t="s">
        <v>241</v>
      </c>
      <c r="F42" s="48" t="s">
        <v>146</v>
      </c>
      <c r="G42" s="48" t="s">
        <v>591</v>
      </c>
      <c r="H42" s="48" t="s">
        <v>347</v>
      </c>
      <c r="I42" s="48" t="s">
        <v>372</v>
      </c>
      <c r="J42" s="49" t="s">
        <v>372</v>
      </c>
    </row>
    <row r="43" spans="1:10" ht="15.75" customHeight="1" x14ac:dyDescent="0.25">
      <c r="A43" s="43">
        <v>2</v>
      </c>
      <c r="B43" s="42" t="s">
        <v>592</v>
      </c>
      <c r="C43" s="42" t="s">
        <v>593</v>
      </c>
      <c r="D43" s="42" t="s">
        <v>594</v>
      </c>
      <c r="E43" s="42" t="s">
        <v>22</v>
      </c>
      <c r="F43" s="42"/>
      <c r="G43" s="42" t="s">
        <v>595</v>
      </c>
      <c r="H43" s="42" t="s">
        <v>278</v>
      </c>
      <c r="I43" s="42" t="s">
        <v>84</v>
      </c>
      <c r="J43" s="44" t="s">
        <v>84</v>
      </c>
    </row>
    <row r="44" spans="1:10" ht="15.75" customHeight="1" x14ac:dyDescent="0.25">
      <c r="A44" s="43">
        <v>3</v>
      </c>
      <c r="B44" s="42" t="s">
        <v>287</v>
      </c>
      <c r="C44" s="42" t="s">
        <v>288</v>
      </c>
      <c r="D44" s="42" t="s">
        <v>289</v>
      </c>
      <c r="E44" s="42" t="s">
        <v>241</v>
      </c>
      <c r="F44" s="42"/>
      <c r="G44" s="42" t="s">
        <v>507</v>
      </c>
      <c r="H44" s="42" t="s">
        <v>278</v>
      </c>
      <c r="I44" s="42" t="s">
        <v>248</v>
      </c>
      <c r="J44" s="44" t="s">
        <v>248</v>
      </c>
    </row>
    <row r="45" spans="1:10" ht="15.75" customHeight="1" x14ac:dyDescent="0.25">
      <c r="A45" s="43">
        <v>4</v>
      </c>
      <c r="B45" s="42" t="s">
        <v>283</v>
      </c>
      <c r="C45" s="42" t="s">
        <v>284</v>
      </c>
      <c r="D45" s="42" t="s">
        <v>285</v>
      </c>
      <c r="E45" s="42" t="s">
        <v>241</v>
      </c>
      <c r="F45" s="42"/>
      <c r="G45" s="42" t="s">
        <v>508</v>
      </c>
      <c r="H45" s="42" t="s">
        <v>278</v>
      </c>
      <c r="I45" s="42" t="s">
        <v>248</v>
      </c>
      <c r="J45" s="44" t="s">
        <v>248</v>
      </c>
    </row>
    <row r="46" spans="1:10" ht="15.75" customHeight="1" x14ac:dyDescent="0.25">
      <c r="A46" s="43">
        <v>5</v>
      </c>
      <c r="B46" s="42" t="s">
        <v>279</v>
      </c>
      <c r="C46" s="42" t="s">
        <v>280</v>
      </c>
      <c r="D46" s="42" t="s">
        <v>281</v>
      </c>
      <c r="E46" s="42" t="s">
        <v>241</v>
      </c>
      <c r="F46" s="42"/>
      <c r="G46" s="42" t="s">
        <v>509</v>
      </c>
      <c r="H46" s="42" t="s">
        <v>278</v>
      </c>
      <c r="I46" s="42" t="s">
        <v>248</v>
      </c>
      <c r="J46" s="44" t="s">
        <v>248</v>
      </c>
    </row>
    <row r="47" spans="1:10" ht="15.75" customHeight="1" x14ac:dyDescent="0.25">
      <c r="A47" s="43">
        <v>6</v>
      </c>
      <c r="B47" s="42" t="s">
        <v>274</v>
      </c>
      <c r="C47" s="42" t="s">
        <v>275</v>
      </c>
      <c r="D47" s="42" t="s">
        <v>276</v>
      </c>
      <c r="E47" s="42" t="s">
        <v>241</v>
      </c>
      <c r="F47" s="42" t="s">
        <v>146</v>
      </c>
      <c r="G47" s="42" t="s">
        <v>510</v>
      </c>
      <c r="H47" s="42" t="s">
        <v>243</v>
      </c>
      <c r="I47" s="42" t="s">
        <v>248</v>
      </c>
      <c r="J47" s="44" t="s">
        <v>248</v>
      </c>
    </row>
    <row r="48" spans="1:10" ht="15.75" customHeight="1" x14ac:dyDescent="0.25">
      <c r="A48" s="43">
        <v>7</v>
      </c>
      <c r="B48" s="42" t="s">
        <v>270</v>
      </c>
      <c r="C48" s="42" t="s">
        <v>271</v>
      </c>
      <c r="D48" s="42" t="s">
        <v>272</v>
      </c>
      <c r="E48" s="42" t="s">
        <v>241</v>
      </c>
      <c r="F48" s="42"/>
      <c r="G48" s="42" t="s">
        <v>511</v>
      </c>
      <c r="H48" s="42" t="s">
        <v>243</v>
      </c>
      <c r="I48" s="42" t="s">
        <v>248</v>
      </c>
      <c r="J48" s="44" t="s">
        <v>248</v>
      </c>
    </row>
    <row r="49" spans="1:10" ht="15.75" customHeight="1" x14ac:dyDescent="0.25">
      <c r="A49" s="43">
        <v>8</v>
      </c>
      <c r="B49" s="42" t="s">
        <v>266</v>
      </c>
      <c r="C49" s="42" t="s">
        <v>267</v>
      </c>
      <c r="D49" s="42" t="s">
        <v>268</v>
      </c>
      <c r="E49" s="42" t="s">
        <v>241</v>
      </c>
      <c r="F49" s="42"/>
      <c r="G49" s="42" t="s">
        <v>512</v>
      </c>
      <c r="H49" s="42" t="s">
        <v>243</v>
      </c>
      <c r="I49" s="42" t="s">
        <v>248</v>
      </c>
      <c r="J49" s="44" t="s">
        <v>248</v>
      </c>
    </row>
    <row r="50" spans="1:10" ht="15.75" customHeight="1" x14ac:dyDescent="0.25">
      <c r="A50" s="43">
        <v>9</v>
      </c>
      <c r="B50" s="42" t="s">
        <v>262</v>
      </c>
      <c r="C50" s="42" t="s">
        <v>263</v>
      </c>
      <c r="D50" s="42" t="s">
        <v>264</v>
      </c>
      <c r="E50" s="42" t="s">
        <v>241</v>
      </c>
      <c r="F50" s="42"/>
      <c r="G50" s="42" t="s">
        <v>513</v>
      </c>
      <c r="H50" s="42" t="s">
        <v>243</v>
      </c>
      <c r="I50" s="42" t="s">
        <v>248</v>
      </c>
      <c r="J50" s="44" t="s">
        <v>248</v>
      </c>
    </row>
    <row r="51" spans="1:10" ht="15.75" customHeight="1" x14ac:dyDescent="0.25">
      <c r="A51" s="43">
        <v>10</v>
      </c>
      <c r="B51" s="42" t="s">
        <v>258</v>
      </c>
      <c r="C51" s="42" t="s">
        <v>259</v>
      </c>
      <c r="D51" s="42" t="s">
        <v>260</v>
      </c>
      <c r="E51" s="42" t="s">
        <v>241</v>
      </c>
      <c r="F51" s="42"/>
      <c r="G51" s="42" t="s">
        <v>514</v>
      </c>
      <c r="H51" s="42" t="s">
        <v>243</v>
      </c>
      <c r="I51" s="42" t="s">
        <v>248</v>
      </c>
      <c r="J51" s="44" t="s">
        <v>248</v>
      </c>
    </row>
    <row r="52" spans="1:10" ht="15.75" customHeight="1" x14ac:dyDescent="0.25">
      <c r="A52" s="43">
        <v>11</v>
      </c>
      <c r="B52" s="42" t="s">
        <v>253</v>
      </c>
      <c r="C52" s="42" t="s">
        <v>254</v>
      </c>
      <c r="D52" s="42" t="s">
        <v>255</v>
      </c>
      <c r="E52" s="42" t="s">
        <v>241</v>
      </c>
      <c r="F52" s="42"/>
      <c r="G52" s="42" t="s">
        <v>515</v>
      </c>
      <c r="H52" s="42" t="s">
        <v>243</v>
      </c>
      <c r="I52" s="42" t="s">
        <v>248</v>
      </c>
      <c r="J52" s="44" t="s">
        <v>248</v>
      </c>
    </row>
    <row r="53" spans="1:10" ht="15.75" customHeight="1" x14ac:dyDescent="0.25">
      <c r="A53" s="43">
        <v>12</v>
      </c>
      <c r="B53" s="42" t="s">
        <v>249</v>
      </c>
      <c r="C53" s="42" t="s">
        <v>250</v>
      </c>
      <c r="D53" s="42" t="s">
        <v>251</v>
      </c>
      <c r="E53" s="42" t="s">
        <v>21</v>
      </c>
      <c r="F53" s="42"/>
      <c r="G53" s="42" t="s">
        <v>516</v>
      </c>
      <c r="H53" s="42" t="s">
        <v>243</v>
      </c>
      <c r="I53" s="42" t="s">
        <v>367</v>
      </c>
      <c r="J53" s="44" t="s">
        <v>367</v>
      </c>
    </row>
    <row r="54" spans="1:10" ht="15.75" customHeight="1" x14ac:dyDescent="0.25">
      <c r="A54" s="43">
        <v>13</v>
      </c>
      <c r="B54" s="42" t="s">
        <v>244</v>
      </c>
      <c r="C54" s="42" t="s">
        <v>245</v>
      </c>
      <c r="D54" s="42" t="s">
        <v>246</v>
      </c>
      <c r="E54" s="42" t="s">
        <v>19</v>
      </c>
      <c r="F54" s="42"/>
      <c r="G54" s="42" t="s">
        <v>517</v>
      </c>
      <c r="H54" s="42" t="s">
        <v>243</v>
      </c>
      <c r="I54" s="42" t="s">
        <v>348</v>
      </c>
      <c r="J54" s="44" t="s">
        <v>348</v>
      </c>
    </row>
    <row r="55" spans="1:10" ht="15.75" customHeight="1" x14ac:dyDescent="0.25">
      <c r="A55" s="43">
        <v>14</v>
      </c>
      <c r="B55" s="42" t="s">
        <v>238</v>
      </c>
      <c r="C55" s="42" t="s">
        <v>239</v>
      </c>
      <c r="D55" s="42" t="s">
        <v>240</v>
      </c>
      <c r="E55" s="42" t="s">
        <v>241</v>
      </c>
      <c r="F55" s="42" t="s">
        <v>146</v>
      </c>
      <c r="G55" s="42" t="s">
        <v>596</v>
      </c>
      <c r="H55" s="42" t="s">
        <v>232</v>
      </c>
      <c r="I55" s="42" t="s">
        <v>348</v>
      </c>
      <c r="J55" s="44" t="s">
        <v>164</v>
      </c>
    </row>
    <row r="56" spans="1:10" ht="15.75" customHeight="1" x14ac:dyDescent="0.25">
      <c r="A56" s="43">
        <v>15</v>
      </c>
      <c r="B56" s="42" t="s">
        <v>399</v>
      </c>
      <c r="C56" s="42" t="s">
        <v>400</v>
      </c>
      <c r="D56" s="42" t="s">
        <v>401</v>
      </c>
      <c r="E56" s="42" t="s">
        <v>21</v>
      </c>
      <c r="F56" s="42"/>
      <c r="G56" s="42" t="s">
        <v>597</v>
      </c>
      <c r="H56" s="42" t="s">
        <v>232</v>
      </c>
      <c r="I56" s="42" t="s">
        <v>190</v>
      </c>
      <c r="J56" s="44" t="s">
        <v>538</v>
      </c>
    </row>
    <row r="57" spans="1:10" ht="15.75" customHeight="1" x14ac:dyDescent="0.25">
      <c r="A57" s="43">
        <v>16</v>
      </c>
      <c r="B57" s="42" t="s">
        <v>395</v>
      </c>
      <c r="C57" s="42" t="s">
        <v>396</v>
      </c>
      <c r="D57" s="42" t="s">
        <v>397</v>
      </c>
      <c r="E57" s="42" t="s">
        <v>19</v>
      </c>
      <c r="F57" s="42"/>
      <c r="G57" s="42" t="s">
        <v>598</v>
      </c>
      <c r="H57" s="42" t="s">
        <v>232</v>
      </c>
      <c r="I57" s="42" t="s">
        <v>599</v>
      </c>
      <c r="J57" s="44" t="s">
        <v>599</v>
      </c>
    </row>
    <row r="58" spans="1:10" ht="15.75" customHeight="1" x14ac:dyDescent="0.25">
      <c r="A58" s="43">
        <v>17</v>
      </c>
      <c r="B58" s="42" t="s">
        <v>391</v>
      </c>
      <c r="C58" s="42" t="s">
        <v>392</v>
      </c>
      <c r="D58" s="42" t="s">
        <v>393</v>
      </c>
      <c r="E58" s="42" t="s">
        <v>19</v>
      </c>
      <c r="F58" s="42"/>
      <c r="G58" s="42" t="s">
        <v>600</v>
      </c>
      <c r="H58" s="42" t="s">
        <v>148</v>
      </c>
      <c r="I58" s="42" t="s">
        <v>599</v>
      </c>
      <c r="J58" s="44" t="s">
        <v>599</v>
      </c>
    </row>
    <row r="59" spans="1:10" ht="15.75" customHeight="1" x14ac:dyDescent="0.25">
      <c r="A59" s="43">
        <v>18</v>
      </c>
      <c r="B59" s="42" t="s">
        <v>386</v>
      </c>
      <c r="C59" s="42" t="s">
        <v>387</v>
      </c>
      <c r="D59" s="42" t="s">
        <v>388</v>
      </c>
      <c r="E59" s="42" t="s">
        <v>389</v>
      </c>
      <c r="F59" s="42"/>
      <c r="G59" s="42" t="s">
        <v>601</v>
      </c>
      <c r="H59" s="42" t="s">
        <v>148</v>
      </c>
      <c r="I59" s="42" t="s">
        <v>599</v>
      </c>
      <c r="J59" s="44" t="s">
        <v>599</v>
      </c>
    </row>
    <row r="60" spans="1:10" ht="15.75" customHeight="1" x14ac:dyDescent="0.25">
      <c r="A60" s="43">
        <v>19</v>
      </c>
      <c r="B60" s="42" t="s">
        <v>381</v>
      </c>
      <c r="C60" s="42" t="s">
        <v>382</v>
      </c>
      <c r="D60" s="42" t="s">
        <v>383</v>
      </c>
      <c r="E60" s="42" t="s">
        <v>384</v>
      </c>
      <c r="F60" s="42" t="s">
        <v>146</v>
      </c>
      <c r="G60" s="42" t="s">
        <v>522</v>
      </c>
      <c r="H60" s="42" t="s">
        <v>148</v>
      </c>
      <c r="I60" s="42" t="s">
        <v>599</v>
      </c>
      <c r="J60" s="44" t="s">
        <v>599</v>
      </c>
    </row>
    <row r="61" spans="1:10" ht="15.75" customHeight="1" x14ac:dyDescent="0.25">
      <c r="A61" s="43">
        <v>20</v>
      </c>
      <c r="B61" s="42" t="s">
        <v>377</v>
      </c>
      <c r="C61" s="42" t="s">
        <v>378</v>
      </c>
      <c r="D61" s="42" t="s">
        <v>379</v>
      </c>
      <c r="E61" s="42" t="s">
        <v>19</v>
      </c>
      <c r="F61" s="42"/>
      <c r="G61" s="42" t="s">
        <v>602</v>
      </c>
      <c r="H61" s="42" t="s">
        <v>217</v>
      </c>
      <c r="I61" s="42" t="s">
        <v>599</v>
      </c>
      <c r="J61" s="44" t="s">
        <v>599</v>
      </c>
    </row>
    <row r="62" spans="1:10" ht="15.75" customHeight="1" x14ac:dyDescent="0.25">
      <c r="A62" s="43">
        <v>21</v>
      </c>
      <c r="B62" s="42" t="s">
        <v>525</v>
      </c>
      <c r="C62" s="42" t="s">
        <v>214</v>
      </c>
      <c r="D62" s="42" t="s">
        <v>526</v>
      </c>
      <c r="E62" s="42" t="s">
        <v>19</v>
      </c>
      <c r="F62" s="42"/>
      <c r="G62" s="42" t="s">
        <v>527</v>
      </c>
      <c r="H62" s="42"/>
      <c r="I62" s="42" t="s">
        <v>120</v>
      </c>
      <c r="J62" s="44" t="s">
        <v>24</v>
      </c>
    </row>
    <row r="63" spans="1:10" ht="15.75" customHeight="1" x14ac:dyDescent="0.25">
      <c r="A63" s="43">
        <v>22</v>
      </c>
      <c r="B63" s="42" t="s">
        <v>528</v>
      </c>
      <c r="C63" s="42" t="s">
        <v>31</v>
      </c>
      <c r="D63" s="42" t="s">
        <v>529</v>
      </c>
      <c r="E63" s="42" t="s">
        <v>19</v>
      </c>
      <c r="F63" s="42"/>
      <c r="G63" s="42" t="s">
        <v>530</v>
      </c>
      <c r="H63" s="42"/>
      <c r="I63" s="42" t="s">
        <v>24</v>
      </c>
      <c r="J63" s="44" t="s">
        <v>190</v>
      </c>
    </row>
    <row r="64" spans="1:10" ht="15.75" customHeight="1" x14ac:dyDescent="0.25">
      <c r="A64" s="43">
        <v>23</v>
      </c>
      <c r="B64" s="42" t="s">
        <v>531</v>
      </c>
      <c r="C64" s="42" t="s">
        <v>532</v>
      </c>
      <c r="D64" s="42" t="s">
        <v>533</v>
      </c>
      <c r="E64" s="42" t="s">
        <v>50</v>
      </c>
      <c r="F64" s="42" t="s">
        <v>146</v>
      </c>
      <c r="G64" s="42" t="s">
        <v>534</v>
      </c>
      <c r="H64" s="42"/>
      <c r="I64" s="42" t="s">
        <v>195</v>
      </c>
      <c r="J64" s="44" t="s">
        <v>164</v>
      </c>
    </row>
    <row r="65" spans="1:10" ht="15.75" customHeight="1" x14ac:dyDescent="0.25">
      <c r="A65" s="43">
        <v>24</v>
      </c>
      <c r="B65" s="42" t="s">
        <v>535</v>
      </c>
      <c r="C65" s="42" t="s">
        <v>536</v>
      </c>
      <c r="D65" s="42" t="s">
        <v>203</v>
      </c>
      <c r="E65" s="42" t="s">
        <v>19</v>
      </c>
      <c r="F65" s="42"/>
      <c r="G65" s="42" t="s">
        <v>537</v>
      </c>
      <c r="H65" s="42"/>
      <c r="I65" s="42" t="s">
        <v>538</v>
      </c>
      <c r="J65" s="44" t="s">
        <v>190</v>
      </c>
    </row>
    <row r="66" spans="1:10" ht="15.75" customHeight="1" x14ac:dyDescent="0.25">
      <c r="A66" s="43">
        <v>25</v>
      </c>
      <c r="B66" s="42" t="s">
        <v>199</v>
      </c>
      <c r="C66" s="42" t="s">
        <v>29</v>
      </c>
      <c r="D66" s="42" t="s">
        <v>30</v>
      </c>
      <c r="E66" s="42" t="s">
        <v>19</v>
      </c>
      <c r="F66" s="42"/>
      <c r="G66" s="42" t="s">
        <v>539</v>
      </c>
      <c r="H66" s="42"/>
      <c r="I66" s="42" t="s">
        <v>198</v>
      </c>
      <c r="J66" s="44" t="s">
        <v>198</v>
      </c>
    </row>
    <row r="67" spans="1:10" ht="15.75" customHeight="1" x14ac:dyDescent="0.25">
      <c r="A67" s="43">
        <v>26</v>
      </c>
      <c r="B67" s="42" t="s">
        <v>196</v>
      </c>
      <c r="C67" s="42" t="s">
        <v>27</v>
      </c>
      <c r="D67" s="42" t="s">
        <v>28</v>
      </c>
      <c r="E67" s="42" t="s">
        <v>19</v>
      </c>
      <c r="F67" s="42"/>
      <c r="G67" s="42" t="s">
        <v>540</v>
      </c>
      <c r="H67" s="42"/>
      <c r="I67" s="42" t="s">
        <v>189</v>
      </c>
      <c r="J67" s="44" t="s">
        <v>190</v>
      </c>
    </row>
    <row r="68" spans="1:10" ht="15.75" customHeight="1" x14ac:dyDescent="0.25">
      <c r="A68" s="43">
        <v>27</v>
      </c>
      <c r="B68" s="42" t="s">
        <v>541</v>
      </c>
      <c r="C68" s="42" t="s">
        <v>542</v>
      </c>
      <c r="D68" s="42" t="s">
        <v>543</v>
      </c>
      <c r="E68" s="42" t="s">
        <v>19</v>
      </c>
      <c r="F68" s="42"/>
      <c r="G68" s="42" t="s">
        <v>544</v>
      </c>
      <c r="H68" s="42"/>
      <c r="I68" s="42" t="s">
        <v>189</v>
      </c>
      <c r="J68" s="44" t="s">
        <v>190</v>
      </c>
    </row>
    <row r="69" spans="1:10" ht="15.75" customHeight="1" x14ac:dyDescent="0.25">
      <c r="A69" s="43">
        <v>28</v>
      </c>
      <c r="B69" s="42" t="s">
        <v>545</v>
      </c>
      <c r="C69" s="42" t="s">
        <v>546</v>
      </c>
      <c r="D69" s="42" t="s">
        <v>547</v>
      </c>
      <c r="E69" s="42" t="s">
        <v>19</v>
      </c>
      <c r="F69" s="42"/>
      <c r="G69" s="42" t="s">
        <v>548</v>
      </c>
      <c r="H69" s="42"/>
      <c r="I69" s="42" t="s">
        <v>184</v>
      </c>
      <c r="J69" s="44" t="s">
        <v>164</v>
      </c>
    </row>
    <row r="70" spans="1:10" ht="15.75" customHeight="1" x14ac:dyDescent="0.25">
      <c r="A70" s="43">
        <v>29</v>
      </c>
      <c r="B70" s="42" t="s">
        <v>549</v>
      </c>
      <c r="C70" s="42" t="s">
        <v>550</v>
      </c>
      <c r="D70" s="42" t="s">
        <v>551</v>
      </c>
      <c r="E70" s="42" t="s">
        <v>19</v>
      </c>
      <c r="F70" s="42"/>
      <c r="G70" s="42" t="s">
        <v>552</v>
      </c>
      <c r="H70" s="42"/>
      <c r="I70" s="42" t="s">
        <v>184</v>
      </c>
      <c r="J70" s="44" t="s">
        <v>164</v>
      </c>
    </row>
    <row r="71" spans="1:10" ht="15.75" customHeight="1" x14ac:dyDescent="0.25">
      <c r="A71" s="43">
        <v>30</v>
      </c>
      <c r="B71" s="42" t="s">
        <v>553</v>
      </c>
      <c r="C71" s="42" t="s">
        <v>554</v>
      </c>
      <c r="D71" s="42" t="s">
        <v>555</v>
      </c>
      <c r="E71" s="42" t="s">
        <v>21</v>
      </c>
      <c r="F71" s="42"/>
      <c r="G71" s="42" t="s">
        <v>556</v>
      </c>
      <c r="H71" s="42"/>
      <c r="I71" s="42" t="s">
        <v>184</v>
      </c>
      <c r="J71" s="44" t="s">
        <v>164</v>
      </c>
    </row>
    <row r="72" spans="1:10" ht="15.75" customHeight="1" x14ac:dyDescent="0.25">
      <c r="A72" s="43">
        <v>31</v>
      </c>
      <c r="B72" s="42" t="s">
        <v>557</v>
      </c>
      <c r="C72" s="42" t="s">
        <v>558</v>
      </c>
      <c r="D72" s="42" t="s">
        <v>559</v>
      </c>
      <c r="E72" s="42" t="s">
        <v>19</v>
      </c>
      <c r="F72" s="42"/>
      <c r="G72" s="42" t="s">
        <v>560</v>
      </c>
      <c r="H72" s="42"/>
      <c r="I72" s="42" t="s">
        <v>164</v>
      </c>
      <c r="J72" s="44" t="s">
        <v>561</v>
      </c>
    </row>
    <row r="73" spans="1:10" ht="15.75" customHeight="1" x14ac:dyDescent="0.25">
      <c r="A73" s="43">
        <v>32</v>
      </c>
      <c r="B73" s="42" t="s">
        <v>165</v>
      </c>
      <c r="C73" s="42" t="s">
        <v>166</v>
      </c>
      <c r="D73" s="42" t="s">
        <v>167</v>
      </c>
      <c r="E73" s="42" t="s">
        <v>19</v>
      </c>
      <c r="F73" s="42" t="s">
        <v>146</v>
      </c>
      <c r="G73" s="42" t="s">
        <v>562</v>
      </c>
      <c r="H73" s="42"/>
      <c r="I73" s="42" t="s">
        <v>164</v>
      </c>
      <c r="J73" s="44" t="s">
        <v>164</v>
      </c>
    </row>
    <row r="74" spans="1:10" ht="15.75" customHeight="1" x14ac:dyDescent="0.25">
      <c r="A74" s="43">
        <v>33</v>
      </c>
      <c r="B74" s="42" t="s">
        <v>563</v>
      </c>
      <c r="C74" s="42" t="s">
        <v>564</v>
      </c>
      <c r="D74" s="42" t="s">
        <v>565</v>
      </c>
      <c r="E74" s="42" t="s">
        <v>19</v>
      </c>
      <c r="F74" s="42"/>
      <c r="G74" s="42" t="s">
        <v>566</v>
      </c>
      <c r="H74" s="42"/>
      <c r="I74" s="42" t="s">
        <v>19</v>
      </c>
      <c r="J74" s="44" t="s">
        <v>21</v>
      </c>
    </row>
    <row r="75" spans="1:10" ht="15.75" customHeight="1" x14ac:dyDescent="0.25">
      <c r="A75" s="43">
        <v>34</v>
      </c>
      <c r="B75" s="42" t="s">
        <v>51</v>
      </c>
      <c r="C75" s="42" t="s">
        <v>56</v>
      </c>
      <c r="D75" s="42" t="s">
        <v>57</v>
      </c>
      <c r="E75" s="42" t="s">
        <v>19</v>
      </c>
      <c r="F75" s="42" t="s">
        <v>146</v>
      </c>
      <c r="G75" s="42" t="s">
        <v>567</v>
      </c>
      <c r="H75" s="42"/>
      <c r="I75" s="42" t="s">
        <v>19</v>
      </c>
      <c r="J75" s="44" t="s">
        <v>420</v>
      </c>
    </row>
    <row r="76" spans="1:10" ht="15.75" customHeight="1" x14ac:dyDescent="0.25">
      <c r="A76" s="43">
        <v>35</v>
      </c>
      <c r="B76" s="42" t="s">
        <v>568</v>
      </c>
      <c r="C76" s="42" t="s">
        <v>569</v>
      </c>
      <c r="D76" s="42" t="s">
        <v>570</v>
      </c>
      <c r="E76" s="42" t="s">
        <v>19</v>
      </c>
      <c r="F76" s="42" t="s">
        <v>146</v>
      </c>
      <c r="G76" s="42"/>
      <c r="H76" s="42"/>
      <c r="I76" s="42"/>
      <c r="J76" s="44"/>
    </row>
    <row r="77" spans="1:10" ht="16.5" customHeight="1" thickBot="1" x14ac:dyDescent="0.3">
      <c r="A77" s="45"/>
      <c r="B77" s="46"/>
      <c r="C77" s="46"/>
      <c r="D77" s="46"/>
      <c r="E77" s="46"/>
      <c r="F77" s="46"/>
      <c r="G77" s="46"/>
      <c r="H77" s="46"/>
      <c r="I77" s="46"/>
      <c r="J77" s="56"/>
    </row>
  </sheetData>
  <sheetProtection algorithmName="SHA-512" hashValue="5Fz5E3JeIpNneeU7iZB6sfD9RSsEiScOdj6G5If/ON7qtia6jn2SA9kO5nG8tKOP7otM7UtXDqu8FhhZrSUQxw==" saltValue="te+E9YaTEEXkNylbyGfF/g==" spinCount="100000" sheet="1" objects="1" scenarios="1"/>
  <mergeCells count="3">
    <mergeCell ref="A1:I1"/>
    <mergeCell ref="A2:J2"/>
    <mergeCell ref="A40:J40"/>
  </mergeCells>
  <hyperlinks>
    <hyperlink ref="J1" location="CONTENTS!A1" display="Click to return to Contents page" xr:uid="{8A3F388F-F9D9-492F-B1EE-54C9842872F5}"/>
  </hyperlinks>
  <pageMargins left="0.25" right="0.25" top="0.75" bottom="0.75" header="0.3" footer="0.3"/>
  <pageSetup paperSize="9" scale="84" fitToHeight="0" orientation="landscape" r:id="rId1"/>
  <rowBreaks count="1" manualBreakCount="1">
    <brk id="3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2A9D7-99B6-4782-B21B-CDBA19C27170}">
  <sheetPr>
    <tabColor rgb="FFFF0000"/>
    <pageSetUpPr fitToPage="1"/>
  </sheetPr>
  <dimension ref="A1:J56"/>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53</v>
      </c>
      <c r="B1" s="81"/>
      <c r="C1" s="81"/>
      <c r="D1" s="81"/>
      <c r="E1" s="81"/>
      <c r="F1" s="81"/>
      <c r="G1" s="81"/>
      <c r="H1" s="81"/>
      <c r="I1" s="82"/>
      <c r="J1" s="41" t="s">
        <v>12</v>
      </c>
    </row>
    <row r="2" spans="1:10" ht="28.5" customHeight="1" thickBot="1" x14ac:dyDescent="0.3">
      <c r="A2" s="77" t="str">
        <f>CONCATENATE($A$1," - Non DUKC Route")</f>
        <v>Webb Dock to PBG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413</v>
      </c>
      <c r="C4" s="48" t="s">
        <v>414</v>
      </c>
      <c r="D4" s="48" t="s">
        <v>415</v>
      </c>
      <c r="E4" s="48"/>
      <c r="F4" s="48"/>
      <c r="G4" s="48" t="s">
        <v>603</v>
      </c>
      <c r="H4" s="48" t="s">
        <v>278</v>
      </c>
      <c r="I4" s="48" t="s">
        <v>408</v>
      </c>
      <c r="J4" s="49" t="s">
        <v>248</v>
      </c>
    </row>
    <row r="5" spans="1:10" ht="20.100000000000001" customHeight="1" x14ac:dyDescent="0.25">
      <c r="A5" s="43">
        <v>2</v>
      </c>
      <c r="B5" s="42" t="s">
        <v>409</v>
      </c>
      <c r="C5" s="42" t="s">
        <v>410</v>
      </c>
      <c r="D5" s="42" t="s">
        <v>411</v>
      </c>
      <c r="E5" s="42" t="s">
        <v>345</v>
      </c>
      <c r="F5" s="42"/>
      <c r="G5" s="42" t="s">
        <v>604</v>
      </c>
      <c r="H5" s="42" t="s">
        <v>243</v>
      </c>
      <c r="I5" s="42" t="s">
        <v>408</v>
      </c>
      <c r="J5" s="44" t="s">
        <v>164</v>
      </c>
    </row>
    <row r="6" spans="1:10" ht="20.100000000000001" customHeight="1" x14ac:dyDescent="0.25">
      <c r="A6" s="43">
        <v>3</v>
      </c>
      <c r="B6" s="42" t="s">
        <v>244</v>
      </c>
      <c r="C6" s="42" t="s">
        <v>245</v>
      </c>
      <c r="D6" s="42" t="s">
        <v>246</v>
      </c>
      <c r="E6" s="42" t="s">
        <v>19</v>
      </c>
      <c r="F6" s="42"/>
      <c r="G6" s="42" t="s">
        <v>517</v>
      </c>
      <c r="H6" s="42" t="s">
        <v>243</v>
      </c>
      <c r="I6" s="42" t="s">
        <v>348</v>
      </c>
      <c r="J6" s="44" t="s">
        <v>348</v>
      </c>
    </row>
    <row r="7" spans="1:10" ht="20.100000000000001" customHeight="1" x14ac:dyDescent="0.25">
      <c r="A7" s="43">
        <v>4</v>
      </c>
      <c r="B7" s="42" t="s">
        <v>238</v>
      </c>
      <c r="C7" s="42" t="s">
        <v>239</v>
      </c>
      <c r="D7" s="42" t="s">
        <v>240</v>
      </c>
      <c r="E7" s="42" t="s">
        <v>241</v>
      </c>
      <c r="F7" s="42" t="s">
        <v>146</v>
      </c>
      <c r="G7" s="42" t="s">
        <v>518</v>
      </c>
      <c r="H7" s="42" t="s">
        <v>232</v>
      </c>
      <c r="I7" s="42" t="s">
        <v>348</v>
      </c>
      <c r="J7" s="44" t="s">
        <v>164</v>
      </c>
    </row>
    <row r="8" spans="1:10" ht="20.100000000000001" customHeight="1" x14ac:dyDescent="0.25">
      <c r="A8" s="43">
        <v>5</v>
      </c>
      <c r="B8" s="42" t="s">
        <v>233</v>
      </c>
      <c r="C8" s="42" t="s">
        <v>234</v>
      </c>
      <c r="D8" s="42" t="s">
        <v>235</v>
      </c>
      <c r="E8" s="42" t="s">
        <v>21</v>
      </c>
      <c r="F8" s="42" t="s">
        <v>146</v>
      </c>
      <c r="G8" s="42" t="s">
        <v>519</v>
      </c>
      <c r="H8" s="42" t="s">
        <v>232</v>
      </c>
      <c r="I8" s="42" t="s">
        <v>408</v>
      </c>
      <c r="J8" s="44" t="s">
        <v>408</v>
      </c>
    </row>
    <row r="9" spans="1:10" ht="20.100000000000001" customHeight="1" x14ac:dyDescent="0.25">
      <c r="A9" s="43">
        <v>6</v>
      </c>
      <c r="B9" s="42" t="s">
        <v>228</v>
      </c>
      <c r="C9" s="42" t="s">
        <v>229</v>
      </c>
      <c r="D9" s="42" t="s">
        <v>230</v>
      </c>
      <c r="E9" s="42" t="s">
        <v>21</v>
      </c>
      <c r="F9" s="42"/>
      <c r="G9" s="42" t="s">
        <v>520</v>
      </c>
      <c r="H9" s="42" t="s">
        <v>148</v>
      </c>
      <c r="I9" s="42" t="s">
        <v>408</v>
      </c>
      <c r="J9" s="44" t="s">
        <v>408</v>
      </c>
    </row>
    <row r="10" spans="1:10" ht="20.100000000000001" customHeight="1" x14ac:dyDescent="0.25">
      <c r="A10" s="43">
        <v>7</v>
      </c>
      <c r="B10" s="42" t="s">
        <v>226</v>
      </c>
      <c r="C10" s="42" t="s">
        <v>113</v>
      </c>
      <c r="D10" s="42" t="s">
        <v>117</v>
      </c>
      <c r="E10" s="42" t="s">
        <v>21</v>
      </c>
      <c r="F10" s="42"/>
      <c r="G10" s="42" t="s">
        <v>521</v>
      </c>
      <c r="H10" s="42" t="s">
        <v>148</v>
      </c>
      <c r="I10" s="42" t="s">
        <v>408</v>
      </c>
      <c r="J10" s="44" t="s">
        <v>408</v>
      </c>
    </row>
    <row r="11" spans="1:10" ht="20.100000000000001" customHeight="1" x14ac:dyDescent="0.25">
      <c r="A11" s="43">
        <v>8</v>
      </c>
      <c r="B11" s="42" t="s">
        <v>20</v>
      </c>
      <c r="C11" s="42" t="s">
        <v>112</v>
      </c>
      <c r="D11" s="42" t="s">
        <v>116</v>
      </c>
      <c r="E11" s="42" t="s">
        <v>21</v>
      </c>
      <c r="F11" s="42" t="s">
        <v>146</v>
      </c>
      <c r="G11" s="42" t="s">
        <v>522</v>
      </c>
      <c r="H11" s="42" t="s">
        <v>148</v>
      </c>
      <c r="I11" s="42" t="s">
        <v>408</v>
      </c>
      <c r="J11" s="44" t="s">
        <v>408</v>
      </c>
    </row>
    <row r="12" spans="1:10" ht="20.100000000000001" customHeight="1" x14ac:dyDescent="0.25">
      <c r="A12" s="43">
        <v>9</v>
      </c>
      <c r="B12" s="42" t="s">
        <v>222</v>
      </c>
      <c r="C12" s="42" t="s">
        <v>111</v>
      </c>
      <c r="D12" s="42" t="s">
        <v>115</v>
      </c>
      <c r="E12" s="42" t="s">
        <v>19</v>
      </c>
      <c r="F12" s="42"/>
      <c r="G12" s="42" t="s">
        <v>523</v>
      </c>
      <c r="H12" s="42" t="s">
        <v>217</v>
      </c>
      <c r="I12" s="42" t="s">
        <v>524</v>
      </c>
      <c r="J12" s="44" t="s">
        <v>184</v>
      </c>
    </row>
    <row r="13" spans="1:10" ht="20.100000000000001" customHeight="1" x14ac:dyDescent="0.25">
      <c r="A13" s="43">
        <v>10</v>
      </c>
      <c r="B13" s="42" t="s">
        <v>525</v>
      </c>
      <c r="C13" s="42" t="s">
        <v>214</v>
      </c>
      <c r="D13" s="42" t="s">
        <v>526</v>
      </c>
      <c r="E13" s="42" t="s">
        <v>19</v>
      </c>
      <c r="F13" s="42"/>
      <c r="G13" s="42" t="s">
        <v>527</v>
      </c>
      <c r="H13" s="42"/>
      <c r="I13" s="42" t="s">
        <v>120</v>
      </c>
      <c r="J13" s="44" t="s">
        <v>24</v>
      </c>
    </row>
    <row r="14" spans="1:10" ht="20.100000000000001" customHeight="1" x14ac:dyDescent="0.25">
      <c r="A14" s="43">
        <v>11</v>
      </c>
      <c r="B14" s="42" t="s">
        <v>528</v>
      </c>
      <c r="C14" s="42" t="s">
        <v>31</v>
      </c>
      <c r="D14" s="42" t="s">
        <v>529</v>
      </c>
      <c r="E14" s="42" t="s">
        <v>19</v>
      </c>
      <c r="F14" s="42"/>
      <c r="G14" s="42" t="s">
        <v>530</v>
      </c>
      <c r="H14" s="42"/>
      <c r="I14" s="42" t="s">
        <v>24</v>
      </c>
      <c r="J14" s="44" t="s">
        <v>190</v>
      </c>
    </row>
    <row r="15" spans="1:10" ht="20.100000000000001" customHeight="1" x14ac:dyDescent="0.25">
      <c r="A15" s="43">
        <v>12</v>
      </c>
      <c r="B15" s="42" t="s">
        <v>531</v>
      </c>
      <c r="C15" s="42" t="s">
        <v>532</v>
      </c>
      <c r="D15" s="42" t="s">
        <v>533</v>
      </c>
      <c r="E15" s="42" t="s">
        <v>50</v>
      </c>
      <c r="F15" s="42" t="s">
        <v>146</v>
      </c>
      <c r="G15" s="42" t="s">
        <v>534</v>
      </c>
      <c r="H15" s="42"/>
      <c r="I15" s="42" t="s">
        <v>195</v>
      </c>
      <c r="J15" s="44" t="s">
        <v>164</v>
      </c>
    </row>
    <row r="16" spans="1:10" ht="20.100000000000001" customHeight="1" x14ac:dyDescent="0.25">
      <c r="A16" s="43">
        <v>13</v>
      </c>
      <c r="B16" s="42" t="s">
        <v>535</v>
      </c>
      <c r="C16" s="42" t="s">
        <v>536</v>
      </c>
      <c r="D16" s="42" t="s">
        <v>203</v>
      </c>
      <c r="E16" s="42" t="s">
        <v>19</v>
      </c>
      <c r="F16" s="42"/>
      <c r="G16" s="42" t="s">
        <v>537</v>
      </c>
      <c r="H16" s="42"/>
      <c r="I16" s="42" t="s">
        <v>538</v>
      </c>
      <c r="J16" s="44" t="s">
        <v>190</v>
      </c>
    </row>
    <row r="17" spans="1:10" ht="20.100000000000001" customHeight="1" x14ac:dyDescent="0.25">
      <c r="A17" s="43">
        <v>14</v>
      </c>
      <c r="B17" s="42" t="s">
        <v>199</v>
      </c>
      <c r="C17" s="42" t="s">
        <v>29</v>
      </c>
      <c r="D17" s="42" t="s">
        <v>30</v>
      </c>
      <c r="E17" s="42" t="s">
        <v>19</v>
      </c>
      <c r="F17" s="42"/>
      <c r="G17" s="42" t="s">
        <v>539</v>
      </c>
      <c r="H17" s="42"/>
      <c r="I17" s="42" t="s">
        <v>198</v>
      </c>
      <c r="J17" s="44" t="s">
        <v>198</v>
      </c>
    </row>
    <row r="18" spans="1:10" ht="20.100000000000001" customHeight="1" x14ac:dyDescent="0.25">
      <c r="A18" s="43">
        <v>15</v>
      </c>
      <c r="B18" s="42" t="s">
        <v>196</v>
      </c>
      <c r="C18" s="42" t="s">
        <v>27</v>
      </c>
      <c r="D18" s="42" t="s">
        <v>28</v>
      </c>
      <c r="E18" s="42" t="s">
        <v>19</v>
      </c>
      <c r="F18" s="42"/>
      <c r="G18" s="42" t="s">
        <v>540</v>
      </c>
      <c r="H18" s="42"/>
      <c r="I18" s="42" t="s">
        <v>189</v>
      </c>
      <c r="J18" s="44" t="s">
        <v>190</v>
      </c>
    </row>
    <row r="19" spans="1:10" ht="20.100000000000001" customHeight="1" x14ac:dyDescent="0.25">
      <c r="A19" s="43">
        <v>16</v>
      </c>
      <c r="B19" s="42" t="s">
        <v>541</v>
      </c>
      <c r="C19" s="42" t="s">
        <v>542</v>
      </c>
      <c r="D19" s="42" t="s">
        <v>543</v>
      </c>
      <c r="E19" s="42" t="s">
        <v>19</v>
      </c>
      <c r="F19" s="42"/>
      <c r="G19" s="42" t="s">
        <v>544</v>
      </c>
      <c r="H19" s="42"/>
      <c r="I19" s="42" t="s">
        <v>189</v>
      </c>
      <c r="J19" s="44" t="s">
        <v>190</v>
      </c>
    </row>
    <row r="20" spans="1:10" ht="20.100000000000001" customHeight="1" x14ac:dyDescent="0.25">
      <c r="A20" s="43">
        <v>17</v>
      </c>
      <c r="B20" s="42" t="s">
        <v>545</v>
      </c>
      <c r="C20" s="42" t="s">
        <v>546</v>
      </c>
      <c r="D20" s="42" t="s">
        <v>547</v>
      </c>
      <c r="E20" s="42" t="s">
        <v>19</v>
      </c>
      <c r="F20" s="42"/>
      <c r="G20" s="42" t="s">
        <v>548</v>
      </c>
      <c r="H20" s="42"/>
      <c r="I20" s="42" t="s">
        <v>184</v>
      </c>
      <c r="J20" s="44" t="s">
        <v>164</v>
      </c>
    </row>
    <row r="21" spans="1:10" ht="20.100000000000001" customHeight="1" x14ac:dyDescent="0.25">
      <c r="A21" s="43">
        <v>18</v>
      </c>
      <c r="B21" s="42" t="s">
        <v>549</v>
      </c>
      <c r="C21" s="42" t="s">
        <v>550</v>
      </c>
      <c r="D21" s="42" t="s">
        <v>551</v>
      </c>
      <c r="E21" s="42" t="s">
        <v>19</v>
      </c>
      <c r="F21" s="42"/>
      <c r="G21" s="42" t="s">
        <v>552</v>
      </c>
      <c r="H21" s="42"/>
      <c r="I21" s="42" t="s">
        <v>184</v>
      </c>
      <c r="J21" s="44" t="s">
        <v>164</v>
      </c>
    </row>
    <row r="22" spans="1:10" ht="20.100000000000001" customHeight="1" x14ac:dyDescent="0.25">
      <c r="A22" s="43">
        <v>19</v>
      </c>
      <c r="B22" s="42" t="s">
        <v>553</v>
      </c>
      <c r="C22" s="42" t="s">
        <v>554</v>
      </c>
      <c r="D22" s="42" t="s">
        <v>555</v>
      </c>
      <c r="E22" s="42" t="s">
        <v>21</v>
      </c>
      <c r="F22" s="42"/>
      <c r="G22" s="42" t="s">
        <v>556</v>
      </c>
      <c r="H22" s="42"/>
      <c r="I22" s="42" t="s">
        <v>184</v>
      </c>
      <c r="J22" s="44" t="s">
        <v>164</v>
      </c>
    </row>
    <row r="23" spans="1:10" ht="20.100000000000001" customHeight="1" x14ac:dyDescent="0.25">
      <c r="A23" s="43">
        <v>20</v>
      </c>
      <c r="B23" s="42" t="s">
        <v>557</v>
      </c>
      <c r="C23" s="42" t="s">
        <v>558</v>
      </c>
      <c r="D23" s="42" t="s">
        <v>559</v>
      </c>
      <c r="E23" s="42" t="s">
        <v>19</v>
      </c>
      <c r="F23" s="42"/>
      <c r="G23" s="42" t="s">
        <v>560</v>
      </c>
      <c r="H23" s="42"/>
      <c r="I23" s="42" t="s">
        <v>164</v>
      </c>
      <c r="J23" s="44" t="s">
        <v>561</v>
      </c>
    </row>
    <row r="24" spans="1:10" ht="20.100000000000001" customHeight="1" x14ac:dyDescent="0.25">
      <c r="A24" s="43">
        <v>21</v>
      </c>
      <c r="B24" s="42" t="s">
        <v>165</v>
      </c>
      <c r="C24" s="42" t="s">
        <v>166</v>
      </c>
      <c r="D24" s="42" t="s">
        <v>167</v>
      </c>
      <c r="E24" s="42" t="s">
        <v>19</v>
      </c>
      <c r="F24" s="42" t="s">
        <v>146</v>
      </c>
      <c r="G24" s="42" t="s">
        <v>562</v>
      </c>
      <c r="H24" s="42"/>
      <c r="I24" s="42" t="s">
        <v>164</v>
      </c>
      <c r="J24" s="44" t="s">
        <v>164</v>
      </c>
    </row>
    <row r="25" spans="1:10" ht="20.100000000000001" customHeight="1" x14ac:dyDescent="0.25">
      <c r="A25" s="43">
        <v>22</v>
      </c>
      <c r="B25" s="42" t="s">
        <v>563</v>
      </c>
      <c r="C25" s="42" t="s">
        <v>564</v>
      </c>
      <c r="D25" s="42" t="s">
        <v>565</v>
      </c>
      <c r="E25" s="42" t="s">
        <v>19</v>
      </c>
      <c r="F25" s="42"/>
      <c r="G25" s="42" t="s">
        <v>566</v>
      </c>
      <c r="H25" s="42"/>
      <c r="I25" s="42" t="s">
        <v>19</v>
      </c>
      <c r="J25" s="44" t="s">
        <v>21</v>
      </c>
    </row>
    <row r="26" spans="1:10" ht="20.100000000000001" customHeight="1" x14ac:dyDescent="0.25">
      <c r="A26" s="43">
        <v>23</v>
      </c>
      <c r="B26" s="42" t="s">
        <v>51</v>
      </c>
      <c r="C26" s="42" t="s">
        <v>56</v>
      </c>
      <c r="D26" s="42" t="s">
        <v>57</v>
      </c>
      <c r="E26" s="42" t="s">
        <v>19</v>
      </c>
      <c r="F26" s="42" t="s">
        <v>146</v>
      </c>
      <c r="G26" s="42" t="s">
        <v>567</v>
      </c>
      <c r="H26" s="42"/>
      <c r="I26" s="42" t="s">
        <v>19</v>
      </c>
      <c r="J26" s="44" t="s">
        <v>420</v>
      </c>
    </row>
    <row r="27" spans="1:10" ht="20.100000000000001" customHeight="1" x14ac:dyDescent="0.25">
      <c r="A27" s="43">
        <v>24</v>
      </c>
      <c r="B27" s="42" t="s">
        <v>568</v>
      </c>
      <c r="C27" s="42" t="s">
        <v>569</v>
      </c>
      <c r="D27" s="42" t="s">
        <v>570</v>
      </c>
      <c r="E27" s="42" t="s">
        <v>19</v>
      </c>
      <c r="F27" s="42" t="s">
        <v>146</v>
      </c>
      <c r="G27" s="42"/>
      <c r="H27" s="42"/>
      <c r="I27" s="42"/>
      <c r="J27" s="44"/>
    </row>
    <row r="28" spans="1:10" ht="16.5" customHeight="1" thickBot="1" x14ac:dyDescent="0.3">
      <c r="A28" s="45"/>
      <c r="B28" s="46"/>
      <c r="C28" s="46"/>
      <c r="D28" s="46"/>
      <c r="E28" s="46"/>
      <c r="F28" s="46"/>
      <c r="G28" s="46"/>
      <c r="H28" s="46"/>
      <c r="I28" s="46"/>
      <c r="J28" s="56"/>
    </row>
    <row r="29" spans="1:10" ht="15.75" thickBot="1" x14ac:dyDescent="0.3"/>
    <row r="30" spans="1:10" ht="34.5" customHeight="1" thickBot="1" x14ac:dyDescent="0.3">
      <c r="A30" s="77" t="str">
        <f>CONCATENATE($A$1," - DUKC Route")</f>
        <v>Webb Dock to PBG - DUKC Route</v>
      </c>
      <c r="B30" s="78"/>
      <c r="C30" s="78"/>
      <c r="D30" s="78"/>
      <c r="E30" s="78"/>
      <c r="F30" s="78"/>
      <c r="G30" s="78"/>
      <c r="H30" s="78"/>
      <c r="I30" s="78"/>
      <c r="J30" s="79"/>
    </row>
    <row r="31" spans="1:10" ht="32.25" thickBot="1" x14ac:dyDescent="0.3">
      <c r="A31" s="50" t="s">
        <v>13</v>
      </c>
      <c r="B31" s="51" t="s">
        <v>121</v>
      </c>
      <c r="C31" s="51" t="s">
        <v>14</v>
      </c>
      <c r="D31" s="51" t="s">
        <v>15</v>
      </c>
      <c r="E31" s="51" t="s">
        <v>16</v>
      </c>
      <c r="F31" s="51" t="s">
        <v>138</v>
      </c>
      <c r="G31" s="51" t="s">
        <v>139</v>
      </c>
      <c r="H31" s="51" t="s">
        <v>140</v>
      </c>
      <c r="I31" s="51" t="s">
        <v>141</v>
      </c>
      <c r="J31" s="52" t="s">
        <v>142</v>
      </c>
    </row>
    <row r="32" spans="1:10" ht="15.75" customHeight="1" x14ac:dyDescent="0.25">
      <c r="A32" s="47">
        <v>1</v>
      </c>
      <c r="B32" s="48" t="s">
        <v>413</v>
      </c>
      <c r="C32" s="48" t="s">
        <v>414</v>
      </c>
      <c r="D32" s="48" t="s">
        <v>415</v>
      </c>
      <c r="E32" s="48"/>
      <c r="F32" s="48"/>
      <c r="G32" s="48" t="s">
        <v>603</v>
      </c>
      <c r="H32" s="48" t="s">
        <v>278</v>
      </c>
      <c r="I32" s="48" t="s">
        <v>408</v>
      </c>
      <c r="J32" s="49" t="s">
        <v>248</v>
      </c>
    </row>
    <row r="33" spans="1:10" ht="15.75" customHeight="1" x14ac:dyDescent="0.25">
      <c r="A33" s="43">
        <v>2</v>
      </c>
      <c r="B33" s="42" t="s">
        <v>409</v>
      </c>
      <c r="C33" s="42" t="s">
        <v>410</v>
      </c>
      <c r="D33" s="42" t="s">
        <v>411</v>
      </c>
      <c r="E33" s="42" t="s">
        <v>345</v>
      </c>
      <c r="F33" s="42"/>
      <c r="G33" s="42" t="s">
        <v>604</v>
      </c>
      <c r="H33" s="42" t="s">
        <v>243</v>
      </c>
      <c r="I33" s="42" t="s">
        <v>408</v>
      </c>
      <c r="J33" s="44" t="s">
        <v>164</v>
      </c>
    </row>
    <row r="34" spans="1:10" ht="15.75" customHeight="1" x14ac:dyDescent="0.25">
      <c r="A34" s="43">
        <v>3</v>
      </c>
      <c r="B34" s="42" t="s">
        <v>244</v>
      </c>
      <c r="C34" s="42" t="s">
        <v>245</v>
      </c>
      <c r="D34" s="42" t="s">
        <v>246</v>
      </c>
      <c r="E34" s="42" t="s">
        <v>19</v>
      </c>
      <c r="F34" s="42"/>
      <c r="G34" s="42" t="s">
        <v>517</v>
      </c>
      <c r="H34" s="42" t="s">
        <v>243</v>
      </c>
      <c r="I34" s="42" t="s">
        <v>348</v>
      </c>
      <c r="J34" s="44" t="s">
        <v>348</v>
      </c>
    </row>
    <row r="35" spans="1:10" ht="15.75" customHeight="1" x14ac:dyDescent="0.25">
      <c r="A35" s="43">
        <v>4</v>
      </c>
      <c r="B35" s="42" t="s">
        <v>238</v>
      </c>
      <c r="C35" s="42" t="s">
        <v>239</v>
      </c>
      <c r="D35" s="42" t="s">
        <v>240</v>
      </c>
      <c r="E35" s="42" t="s">
        <v>241</v>
      </c>
      <c r="F35" s="42" t="s">
        <v>146</v>
      </c>
      <c r="G35" s="42" t="s">
        <v>518</v>
      </c>
      <c r="H35" s="42" t="s">
        <v>232</v>
      </c>
      <c r="I35" s="42" t="s">
        <v>348</v>
      </c>
      <c r="J35" s="44" t="s">
        <v>164</v>
      </c>
    </row>
    <row r="36" spans="1:10" ht="15.75" customHeight="1" x14ac:dyDescent="0.25">
      <c r="A36" s="43">
        <v>5</v>
      </c>
      <c r="B36" s="42" t="s">
        <v>233</v>
      </c>
      <c r="C36" s="42" t="s">
        <v>234</v>
      </c>
      <c r="D36" s="42" t="s">
        <v>235</v>
      </c>
      <c r="E36" s="42" t="s">
        <v>21</v>
      </c>
      <c r="F36" s="42" t="s">
        <v>146</v>
      </c>
      <c r="G36" s="42" t="s">
        <v>519</v>
      </c>
      <c r="H36" s="42" t="s">
        <v>232</v>
      </c>
      <c r="I36" s="42" t="s">
        <v>408</v>
      </c>
      <c r="J36" s="44" t="s">
        <v>408</v>
      </c>
    </row>
    <row r="37" spans="1:10" ht="15.75" customHeight="1" x14ac:dyDescent="0.25">
      <c r="A37" s="43">
        <v>6</v>
      </c>
      <c r="B37" s="42" t="s">
        <v>228</v>
      </c>
      <c r="C37" s="42" t="s">
        <v>229</v>
      </c>
      <c r="D37" s="42" t="s">
        <v>230</v>
      </c>
      <c r="E37" s="42" t="s">
        <v>21</v>
      </c>
      <c r="F37" s="42"/>
      <c r="G37" s="42" t="s">
        <v>520</v>
      </c>
      <c r="H37" s="42" t="s">
        <v>148</v>
      </c>
      <c r="I37" s="42" t="s">
        <v>408</v>
      </c>
      <c r="J37" s="44" t="s">
        <v>408</v>
      </c>
    </row>
    <row r="38" spans="1:10" ht="15.75" customHeight="1" x14ac:dyDescent="0.25">
      <c r="A38" s="43">
        <v>7</v>
      </c>
      <c r="B38" s="42" t="s">
        <v>226</v>
      </c>
      <c r="C38" s="42" t="s">
        <v>113</v>
      </c>
      <c r="D38" s="42" t="s">
        <v>117</v>
      </c>
      <c r="E38" s="42" t="s">
        <v>21</v>
      </c>
      <c r="F38" s="42"/>
      <c r="G38" s="42" t="s">
        <v>521</v>
      </c>
      <c r="H38" s="42" t="s">
        <v>340</v>
      </c>
      <c r="I38" s="42" t="s">
        <v>408</v>
      </c>
      <c r="J38" s="44" t="s">
        <v>408</v>
      </c>
    </row>
    <row r="39" spans="1:10" ht="15.75" customHeight="1" x14ac:dyDescent="0.25">
      <c r="A39" s="43">
        <v>8</v>
      </c>
      <c r="B39" s="42" t="s">
        <v>20</v>
      </c>
      <c r="C39" s="42" t="s">
        <v>112</v>
      </c>
      <c r="D39" s="42" t="s">
        <v>116</v>
      </c>
      <c r="E39" s="42" t="s">
        <v>21</v>
      </c>
      <c r="F39" s="42" t="s">
        <v>146</v>
      </c>
      <c r="G39" s="42" t="s">
        <v>522</v>
      </c>
      <c r="H39" s="42" t="s">
        <v>340</v>
      </c>
      <c r="I39" s="42" t="s">
        <v>408</v>
      </c>
      <c r="J39" s="44" t="s">
        <v>408</v>
      </c>
    </row>
    <row r="40" spans="1:10" ht="15.75" customHeight="1" x14ac:dyDescent="0.25">
      <c r="A40" s="43">
        <v>9</v>
      </c>
      <c r="B40" s="42" t="s">
        <v>222</v>
      </c>
      <c r="C40" s="42" t="s">
        <v>111</v>
      </c>
      <c r="D40" s="42" t="s">
        <v>115</v>
      </c>
      <c r="E40" s="42" t="s">
        <v>19</v>
      </c>
      <c r="F40" s="42"/>
      <c r="G40" s="42" t="s">
        <v>571</v>
      </c>
      <c r="H40" s="42" t="s">
        <v>217</v>
      </c>
      <c r="I40" s="42" t="s">
        <v>524</v>
      </c>
      <c r="J40" s="44" t="s">
        <v>184</v>
      </c>
    </row>
    <row r="41" spans="1:10" ht="15.75" customHeight="1" x14ac:dyDescent="0.25">
      <c r="A41" s="43">
        <v>10</v>
      </c>
      <c r="B41" s="42" t="s">
        <v>337</v>
      </c>
      <c r="C41" s="42" t="s">
        <v>214</v>
      </c>
      <c r="D41" s="42" t="s">
        <v>338</v>
      </c>
      <c r="E41" s="42" t="s">
        <v>19</v>
      </c>
      <c r="F41" s="42"/>
      <c r="G41" s="42" t="s">
        <v>527</v>
      </c>
      <c r="H41" s="42"/>
      <c r="I41" s="42" t="s">
        <v>159</v>
      </c>
      <c r="J41" s="44" t="s">
        <v>159</v>
      </c>
    </row>
    <row r="42" spans="1:10" ht="15.75" customHeight="1" x14ac:dyDescent="0.25">
      <c r="A42" s="43">
        <v>11</v>
      </c>
      <c r="B42" s="42" t="s">
        <v>335</v>
      </c>
      <c r="C42" s="42" t="s">
        <v>31</v>
      </c>
      <c r="D42" s="42" t="s">
        <v>32</v>
      </c>
      <c r="E42" s="42" t="s">
        <v>19</v>
      </c>
      <c r="F42" s="42"/>
      <c r="G42" s="42" t="s">
        <v>572</v>
      </c>
      <c r="H42" s="42"/>
      <c r="I42" s="42" t="s">
        <v>184</v>
      </c>
      <c r="J42" s="44" t="s">
        <v>184</v>
      </c>
    </row>
    <row r="43" spans="1:10" ht="15.75" customHeight="1" x14ac:dyDescent="0.25">
      <c r="A43" s="43">
        <v>12</v>
      </c>
      <c r="B43" s="42" t="s">
        <v>331</v>
      </c>
      <c r="C43" s="42" t="s">
        <v>332</v>
      </c>
      <c r="D43" s="42" t="s">
        <v>333</v>
      </c>
      <c r="E43" s="42" t="s">
        <v>19</v>
      </c>
      <c r="F43" s="42" t="s">
        <v>146</v>
      </c>
      <c r="G43" s="42" t="s">
        <v>573</v>
      </c>
      <c r="H43" s="42"/>
      <c r="I43" s="42" t="s">
        <v>538</v>
      </c>
      <c r="J43" s="44" t="s">
        <v>538</v>
      </c>
    </row>
    <row r="44" spans="1:10" ht="15.75" customHeight="1" x14ac:dyDescent="0.25">
      <c r="A44" s="43">
        <v>13</v>
      </c>
      <c r="B44" s="42" t="s">
        <v>328</v>
      </c>
      <c r="C44" s="42" t="s">
        <v>329</v>
      </c>
      <c r="D44" s="42" t="s">
        <v>203</v>
      </c>
      <c r="E44" s="42" t="s">
        <v>19</v>
      </c>
      <c r="F44" s="42"/>
      <c r="G44" s="42" t="s">
        <v>574</v>
      </c>
      <c r="H44" s="42"/>
      <c r="I44" s="42" t="s">
        <v>198</v>
      </c>
      <c r="J44" s="44" t="s">
        <v>198</v>
      </c>
    </row>
    <row r="45" spans="1:10" ht="15.75" customHeight="1" x14ac:dyDescent="0.25">
      <c r="A45" s="43">
        <v>14</v>
      </c>
      <c r="B45" s="42" t="s">
        <v>199</v>
      </c>
      <c r="C45" s="42" t="s">
        <v>29</v>
      </c>
      <c r="D45" s="42" t="s">
        <v>30</v>
      </c>
      <c r="E45" s="42" t="s">
        <v>19</v>
      </c>
      <c r="F45" s="42"/>
      <c r="G45" s="42" t="s">
        <v>539</v>
      </c>
      <c r="H45" s="42"/>
      <c r="I45" s="42" t="s">
        <v>198</v>
      </c>
      <c r="J45" s="44" t="s">
        <v>198</v>
      </c>
    </row>
    <row r="46" spans="1:10" ht="15.75" customHeight="1" x14ac:dyDescent="0.25">
      <c r="A46" s="43">
        <v>15</v>
      </c>
      <c r="B46" s="42" t="s">
        <v>196</v>
      </c>
      <c r="C46" s="42" t="s">
        <v>27</v>
      </c>
      <c r="D46" s="42" t="s">
        <v>28</v>
      </c>
      <c r="E46" s="42" t="s">
        <v>19</v>
      </c>
      <c r="F46" s="42"/>
      <c r="G46" s="42" t="s">
        <v>575</v>
      </c>
      <c r="H46" s="42"/>
      <c r="I46" s="42" t="s">
        <v>169</v>
      </c>
      <c r="J46" s="44" t="s">
        <v>576</v>
      </c>
    </row>
    <row r="47" spans="1:10" ht="15.75" customHeight="1" x14ac:dyDescent="0.25">
      <c r="A47" s="43">
        <v>16</v>
      </c>
      <c r="B47" s="42" t="s">
        <v>323</v>
      </c>
      <c r="C47" s="42" t="s">
        <v>324</v>
      </c>
      <c r="D47" s="42" t="s">
        <v>325</v>
      </c>
      <c r="E47" s="42" t="s">
        <v>19</v>
      </c>
      <c r="F47" s="42"/>
      <c r="G47" s="42" t="s">
        <v>577</v>
      </c>
      <c r="H47" s="42"/>
      <c r="I47" s="42" t="s">
        <v>190</v>
      </c>
      <c r="J47" s="44" t="s">
        <v>190</v>
      </c>
    </row>
    <row r="48" spans="1:10" ht="15.75" customHeight="1" x14ac:dyDescent="0.25">
      <c r="A48" s="43">
        <v>17</v>
      </c>
      <c r="B48" s="42" t="s">
        <v>319</v>
      </c>
      <c r="C48" s="42" t="s">
        <v>320</v>
      </c>
      <c r="D48" s="42" t="s">
        <v>321</v>
      </c>
      <c r="E48" s="42" t="s">
        <v>19</v>
      </c>
      <c r="F48" s="42"/>
      <c r="G48" s="42" t="s">
        <v>578</v>
      </c>
      <c r="H48" s="42"/>
      <c r="I48" s="42" t="s">
        <v>190</v>
      </c>
      <c r="J48" s="44" t="s">
        <v>190</v>
      </c>
    </row>
    <row r="49" spans="1:10" ht="15.75" customHeight="1" x14ac:dyDescent="0.25">
      <c r="A49" s="43">
        <v>18</v>
      </c>
      <c r="B49" s="42" t="s">
        <v>579</v>
      </c>
      <c r="C49" s="42" t="s">
        <v>580</v>
      </c>
      <c r="D49" s="42" t="s">
        <v>581</v>
      </c>
      <c r="E49" s="42" t="s">
        <v>19</v>
      </c>
      <c r="F49" s="42"/>
      <c r="G49" s="42" t="s">
        <v>582</v>
      </c>
      <c r="H49" s="42"/>
      <c r="I49" s="42" t="s">
        <v>184</v>
      </c>
      <c r="J49" s="44" t="s">
        <v>175</v>
      </c>
    </row>
    <row r="50" spans="1:10" ht="15.75" customHeight="1" x14ac:dyDescent="0.25">
      <c r="A50" s="43">
        <v>19</v>
      </c>
      <c r="B50" s="42" t="s">
        <v>583</v>
      </c>
      <c r="C50" s="42" t="s">
        <v>584</v>
      </c>
      <c r="D50" s="42" t="s">
        <v>585</v>
      </c>
      <c r="E50" s="42" t="s">
        <v>19</v>
      </c>
      <c r="F50" s="42"/>
      <c r="G50" s="42" t="s">
        <v>586</v>
      </c>
      <c r="H50" s="42"/>
      <c r="I50" s="42" t="s">
        <v>189</v>
      </c>
      <c r="J50" s="44" t="s">
        <v>190</v>
      </c>
    </row>
    <row r="51" spans="1:10" ht="15.75" customHeight="1" x14ac:dyDescent="0.25">
      <c r="A51" s="43">
        <v>20</v>
      </c>
      <c r="B51" s="42" t="s">
        <v>557</v>
      </c>
      <c r="C51" s="42" t="s">
        <v>558</v>
      </c>
      <c r="D51" s="42" t="s">
        <v>559</v>
      </c>
      <c r="E51" s="42" t="s">
        <v>19</v>
      </c>
      <c r="F51" s="42"/>
      <c r="G51" s="42" t="s">
        <v>560</v>
      </c>
      <c r="H51" s="42"/>
      <c r="I51" s="42" t="s">
        <v>164</v>
      </c>
      <c r="J51" s="44" t="s">
        <v>190</v>
      </c>
    </row>
    <row r="52" spans="1:10" ht="15.75" customHeight="1" x14ac:dyDescent="0.25">
      <c r="A52" s="43">
        <v>21</v>
      </c>
      <c r="B52" s="42" t="s">
        <v>165</v>
      </c>
      <c r="C52" s="42" t="s">
        <v>166</v>
      </c>
      <c r="D52" s="42" t="s">
        <v>167</v>
      </c>
      <c r="E52" s="42" t="s">
        <v>19</v>
      </c>
      <c r="F52" s="42" t="s">
        <v>146</v>
      </c>
      <c r="G52" s="42" t="s">
        <v>562</v>
      </c>
      <c r="H52" s="42"/>
      <c r="I52" s="42" t="s">
        <v>164</v>
      </c>
      <c r="J52" s="44" t="s">
        <v>164</v>
      </c>
    </row>
    <row r="53" spans="1:10" ht="15.75" customHeight="1" x14ac:dyDescent="0.25">
      <c r="A53" s="43">
        <v>22</v>
      </c>
      <c r="B53" s="42" t="s">
        <v>563</v>
      </c>
      <c r="C53" s="42" t="s">
        <v>564</v>
      </c>
      <c r="D53" s="42" t="s">
        <v>565</v>
      </c>
      <c r="E53" s="42" t="s">
        <v>19</v>
      </c>
      <c r="F53" s="42"/>
      <c r="G53" s="42" t="s">
        <v>566</v>
      </c>
      <c r="H53" s="42"/>
      <c r="I53" s="42" t="s">
        <v>19</v>
      </c>
      <c r="J53" s="44" t="s">
        <v>21</v>
      </c>
    </row>
    <row r="54" spans="1:10" ht="15.75" customHeight="1" x14ac:dyDescent="0.25">
      <c r="A54" s="43">
        <v>23</v>
      </c>
      <c r="B54" s="42" t="s">
        <v>51</v>
      </c>
      <c r="C54" s="42" t="s">
        <v>56</v>
      </c>
      <c r="D54" s="42" t="s">
        <v>57</v>
      </c>
      <c r="E54" s="42" t="s">
        <v>19</v>
      </c>
      <c r="F54" s="42" t="s">
        <v>146</v>
      </c>
      <c r="G54" s="42" t="s">
        <v>567</v>
      </c>
      <c r="H54" s="42"/>
      <c r="I54" s="42" t="s">
        <v>19</v>
      </c>
      <c r="J54" s="44" t="s">
        <v>420</v>
      </c>
    </row>
    <row r="55" spans="1:10" ht="15.75" customHeight="1" x14ac:dyDescent="0.25">
      <c r="A55" s="43">
        <v>24</v>
      </c>
      <c r="B55" s="42" t="s">
        <v>568</v>
      </c>
      <c r="C55" s="42" t="s">
        <v>569</v>
      </c>
      <c r="D55" s="42" t="s">
        <v>570</v>
      </c>
      <c r="E55" s="42" t="s">
        <v>19</v>
      </c>
      <c r="F55" s="42" t="s">
        <v>146</v>
      </c>
      <c r="G55" s="42"/>
      <c r="H55" s="42"/>
      <c r="I55" s="42"/>
      <c r="J55" s="44"/>
    </row>
    <row r="56" spans="1:10" ht="16.5" customHeight="1" thickBot="1" x14ac:dyDescent="0.3">
      <c r="A56" s="45"/>
      <c r="B56" s="46"/>
      <c r="C56" s="46"/>
      <c r="D56" s="46"/>
      <c r="E56" s="46"/>
      <c r="F56" s="46"/>
      <c r="G56" s="46"/>
      <c r="H56" s="46"/>
      <c r="I56" s="46"/>
      <c r="J56" s="56"/>
    </row>
  </sheetData>
  <sheetProtection algorithmName="SHA-512" hashValue="Poiq6Ad9M6UbN/ir+Qfzud6YTLXmodrXiJNtVlQktUDK4RFtG5rkhrOoHNB4PrWww4VBjAxQzVAXJOLBxykhTw==" saltValue="aLIiELIDr9ARdWAcoMZSbw==" spinCount="100000" sheet="1" objects="1" scenarios="1"/>
  <mergeCells count="3">
    <mergeCell ref="A1:I1"/>
    <mergeCell ref="A2:J2"/>
    <mergeCell ref="A30:J30"/>
  </mergeCells>
  <hyperlinks>
    <hyperlink ref="J1" location="CONTENTS!A1" display="Click to return to Contents page" xr:uid="{7293035F-0ADD-4168-AC56-E91A96D0951C}"/>
  </hyperlinks>
  <pageMargins left="0.25" right="0.25" top="0.75" bottom="0.75" header="0.3" footer="0.3"/>
  <pageSetup paperSize="9" scale="84" fitToHeight="0" orientation="landscape" r:id="rId1"/>
  <rowBreaks count="1" manualBreakCount="1">
    <brk id="2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2C2BE-6EE5-4CA0-8208-ABE6086BB36D}">
  <sheetPr>
    <tabColor rgb="FFFF0000"/>
    <pageSetUpPr fitToPage="1"/>
  </sheetPr>
  <dimension ref="A1:J29"/>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109</v>
      </c>
      <c r="B1" s="81"/>
      <c r="C1" s="81"/>
      <c r="D1" s="81"/>
      <c r="E1" s="81"/>
      <c r="F1" s="81"/>
      <c r="G1" s="81"/>
      <c r="H1" s="81"/>
      <c r="I1" s="82"/>
      <c r="J1" s="41" t="s">
        <v>12</v>
      </c>
    </row>
    <row r="2" spans="1:10" ht="28.5" customHeight="1" thickBot="1" x14ac:dyDescent="0.3">
      <c r="A2" s="77" t="str">
        <f>CONCATENATE($A$1," - Non DUKC Route")</f>
        <v>Station Pier to PBG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439</v>
      </c>
      <c r="C4" s="48" t="s">
        <v>440</v>
      </c>
      <c r="D4" s="48" t="s">
        <v>441</v>
      </c>
      <c r="E4" s="48"/>
      <c r="F4" s="48"/>
      <c r="G4" s="48" t="s">
        <v>605</v>
      </c>
      <c r="H4" s="48" t="s">
        <v>278</v>
      </c>
      <c r="I4" s="48" t="s">
        <v>190</v>
      </c>
      <c r="J4" s="49" t="s">
        <v>190</v>
      </c>
    </row>
    <row r="5" spans="1:10" ht="20.100000000000001" customHeight="1" x14ac:dyDescent="0.25">
      <c r="A5" s="43">
        <v>2</v>
      </c>
      <c r="B5" s="42" t="s">
        <v>435</v>
      </c>
      <c r="C5" s="42" t="s">
        <v>436</v>
      </c>
      <c r="D5" s="42" t="s">
        <v>437</v>
      </c>
      <c r="E5" s="42" t="s">
        <v>159</v>
      </c>
      <c r="F5" s="42"/>
      <c r="G5" s="42" t="s">
        <v>606</v>
      </c>
      <c r="H5" s="42" t="s">
        <v>278</v>
      </c>
      <c r="I5" s="42" t="s">
        <v>190</v>
      </c>
      <c r="J5" s="44" t="s">
        <v>175</v>
      </c>
    </row>
    <row r="6" spans="1:10" ht="20.100000000000001" customHeight="1" x14ac:dyDescent="0.25">
      <c r="A6" s="43">
        <v>3</v>
      </c>
      <c r="B6" s="42" t="s">
        <v>431</v>
      </c>
      <c r="C6" s="42" t="s">
        <v>432</v>
      </c>
      <c r="D6" s="42" t="s">
        <v>433</v>
      </c>
      <c r="E6" s="42" t="s">
        <v>159</v>
      </c>
      <c r="F6" s="42"/>
      <c r="G6" s="42" t="s">
        <v>607</v>
      </c>
      <c r="H6" s="42" t="s">
        <v>243</v>
      </c>
      <c r="I6" s="42" t="s">
        <v>449</v>
      </c>
      <c r="J6" s="44" t="s">
        <v>449</v>
      </c>
    </row>
    <row r="7" spans="1:10" ht="20.100000000000001" customHeight="1" x14ac:dyDescent="0.25">
      <c r="A7" s="43">
        <v>4</v>
      </c>
      <c r="B7" s="42" t="s">
        <v>427</v>
      </c>
      <c r="C7" s="42" t="s">
        <v>428</v>
      </c>
      <c r="D7" s="42" t="s">
        <v>429</v>
      </c>
      <c r="E7" s="42"/>
      <c r="F7" s="42"/>
      <c r="G7" s="42" t="s">
        <v>608</v>
      </c>
      <c r="H7" s="42" t="s">
        <v>232</v>
      </c>
      <c r="I7" s="42" t="s">
        <v>449</v>
      </c>
      <c r="J7" s="44" t="s">
        <v>449</v>
      </c>
    </row>
    <row r="8" spans="1:10" ht="20.100000000000001" customHeight="1" x14ac:dyDescent="0.25">
      <c r="A8" s="43">
        <v>5</v>
      </c>
      <c r="B8" s="42" t="s">
        <v>423</v>
      </c>
      <c r="C8" s="42" t="s">
        <v>424</v>
      </c>
      <c r="D8" s="42" t="s">
        <v>425</v>
      </c>
      <c r="E8" s="42" t="s">
        <v>21</v>
      </c>
      <c r="F8" s="42" t="s">
        <v>146</v>
      </c>
      <c r="G8" s="42" t="s">
        <v>609</v>
      </c>
      <c r="H8" s="42" t="s">
        <v>232</v>
      </c>
      <c r="I8" s="42" t="s">
        <v>449</v>
      </c>
      <c r="J8" s="44" t="s">
        <v>449</v>
      </c>
    </row>
    <row r="9" spans="1:10" ht="20.100000000000001" customHeight="1" x14ac:dyDescent="0.25">
      <c r="A9" s="43">
        <v>6</v>
      </c>
      <c r="B9" s="42" t="s">
        <v>233</v>
      </c>
      <c r="C9" s="42" t="s">
        <v>234</v>
      </c>
      <c r="D9" s="42" t="s">
        <v>235</v>
      </c>
      <c r="E9" s="42" t="s">
        <v>21</v>
      </c>
      <c r="F9" s="42" t="s">
        <v>146</v>
      </c>
      <c r="G9" s="42" t="s">
        <v>519</v>
      </c>
      <c r="H9" s="42" t="s">
        <v>232</v>
      </c>
      <c r="I9" s="42" t="s">
        <v>408</v>
      </c>
      <c r="J9" s="44" t="s">
        <v>408</v>
      </c>
    </row>
    <row r="10" spans="1:10" ht="20.100000000000001" customHeight="1" x14ac:dyDescent="0.25">
      <c r="A10" s="43">
        <v>7</v>
      </c>
      <c r="B10" s="42" t="s">
        <v>228</v>
      </c>
      <c r="C10" s="42" t="s">
        <v>229</v>
      </c>
      <c r="D10" s="42" t="s">
        <v>230</v>
      </c>
      <c r="E10" s="42" t="s">
        <v>21</v>
      </c>
      <c r="F10" s="42"/>
      <c r="G10" s="42" t="s">
        <v>520</v>
      </c>
      <c r="H10" s="42" t="s">
        <v>148</v>
      </c>
      <c r="I10" s="42" t="s">
        <v>408</v>
      </c>
      <c r="J10" s="44" t="s">
        <v>408</v>
      </c>
    </row>
    <row r="11" spans="1:10" ht="20.100000000000001" customHeight="1" x14ac:dyDescent="0.25">
      <c r="A11" s="43">
        <v>8</v>
      </c>
      <c r="B11" s="42" t="s">
        <v>226</v>
      </c>
      <c r="C11" s="42" t="s">
        <v>113</v>
      </c>
      <c r="D11" s="42" t="s">
        <v>117</v>
      </c>
      <c r="E11" s="42" t="s">
        <v>21</v>
      </c>
      <c r="F11" s="42"/>
      <c r="G11" s="42" t="s">
        <v>521</v>
      </c>
      <c r="H11" s="42" t="s">
        <v>148</v>
      </c>
      <c r="I11" s="42" t="s">
        <v>408</v>
      </c>
      <c r="J11" s="44" t="s">
        <v>408</v>
      </c>
    </row>
    <row r="12" spans="1:10" ht="20.100000000000001" customHeight="1" x14ac:dyDescent="0.25">
      <c r="A12" s="43">
        <v>9</v>
      </c>
      <c r="B12" s="42" t="s">
        <v>20</v>
      </c>
      <c r="C12" s="42" t="s">
        <v>112</v>
      </c>
      <c r="D12" s="42" t="s">
        <v>116</v>
      </c>
      <c r="E12" s="42" t="s">
        <v>21</v>
      </c>
      <c r="F12" s="42" t="s">
        <v>146</v>
      </c>
      <c r="G12" s="42" t="s">
        <v>522</v>
      </c>
      <c r="H12" s="42" t="s">
        <v>148</v>
      </c>
      <c r="I12" s="42" t="s">
        <v>408</v>
      </c>
      <c r="J12" s="44" t="s">
        <v>408</v>
      </c>
    </row>
    <row r="13" spans="1:10" ht="20.100000000000001" customHeight="1" x14ac:dyDescent="0.25">
      <c r="A13" s="43">
        <v>10</v>
      </c>
      <c r="B13" s="42" t="s">
        <v>222</v>
      </c>
      <c r="C13" s="42" t="s">
        <v>111</v>
      </c>
      <c r="D13" s="42" t="s">
        <v>115</v>
      </c>
      <c r="E13" s="42" t="s">
        <v>19</v>
      </c>
      <c r="F13" s="42"/>
      <c r="G13" s="42" t="s">
        <v>571</v>
      </c>
      <c r="H13" s="42" t="s">
        <v>217</v>
      </c>
      <c r="I13" s="42" t="s">
        <v>524</v>
      </c>
      <c r="J13" s="44" t="s">
        <v>184</v>
      </c>
    </row>
    <row r="14" spans="1:10" ht="20.100000000000001" customHeight="1" x14ac:dyDescent="0.25">
      <c r="A14" s="43">
        <v>11</v>
      </c>
      <c r="B14" s="42" t="s">
        <v>337</v>
      </c>
      <c r="C14" s="42" t="s">
        <v>214</v>
      </c>
      <c r="D14" s="42" t="s">
        <v>338</v>
      </c>
      <c r="E14" s="42" t="s">
        <v>19</v>
      </c>
      <c r="F14" s="42"/>
      <c r="G14" s="42" t="s">
        <v>527</v>
      </c>
      <c r="H14" s="42"/>
      <c r="I14" s="42" t="s">
        <v>22</v>
      </c>
      <c r="J14" s="44" t="s">
        <v>22</v>
      </c>
    </row>
    <row r="15" spans="1:10" ht="20.100000000000001" customHeight="1" x14ac:dyDescent="0.25">
      <c r="A15" s="43">
        <v>12</v>
      </c>
      <c r="B15" s="42" t="s">
        <v>335</v>
      </c>
      <c r="C15" s="42" t="s">
        <v>31</v>
      </c>
      <c r="D15" s="42" t="s">
        <v>32</v>
      </c>
      <c r="E15" s="42" t="s">
        <v>19</v>
      </c>
      <c r="F15" s="42"/>
      <c r="G15" s="42" t="s">
        <v>572</v>
      </c>
      <c r="H15" s="42"/>
      <c r="I15" s="42" t="s">
        <v>184</v>
      </c>
      <c r="J15" s="44" t="s">
        <v>184</v>
      </c>
    </row>
    <row r="16" spans="1:10" ht="20.100000000000001" customHeight="1" x14ac:dyDescent="0.25">
      <c r="A16" s="43">
        <v>13</v>
      </c>
      <c r="B16" s="42" t="s">
        <v>331</v>
      </c>
      <c r="C16" s="42" t="s">
        <v>332</v>
      </c>
      <c r="D16" s="42" t="s">
        <v>333</v>
      </c>
      <c r="E16" s="42" t="s">
        <v>19</v>
      </c>
      <c r="F16" s="42" t="s">
        <v>146</v>
      </c>
      <c r="G16" s="42" t="s">
        <v>573</v>
      </c>
      <c r="H16" s="42"/>
      <c r="I16" s="42" t="s">
        <v>538</v>
      </c>
      <c r="J16" s="44" t="s">
        <v>538</v>
      </c>
    </row>
    <row r="17" spans="1:10" ht="20.100000000000001" customHeight="1" x14ac:dyDescent="0.25">
      <c r="A17" s="43">
        <v>14</v>
      </c>
      <c r="B17" s="42" t="s">
        <v>328</v>
      </c>
      <c r="C17" s="42" t="s">
        <v>329</v>
      </c>
      <c r="D17" s="42" t="s">
        <v>203</v>
      </c>
      <c r="E17" s="42" t="s">
        <v>19</v>
      </c>
      <c r="F17" s="42"/>
      <c r="G17" s="42" t="s">
        <v>574</v>
      </c>
      <c r="H17" s="42"/>
      <c r="I17" s="42" t="s">
        <v>198</v>
      </c>
      <c r="J17" s="44" t="s">
        <v>198</v>
      </c>
    </row>
    <row r="18" spans="1:10" ht="20.100000000000001" customHeight="1" x14ac:dyDescent="0.25">
      <c r="A18" s="43">
        <v>15</v>
      </c>
      <c r="B18" s="42" t="s">
        <v>199</v>
      </c>
      <c r="C18" s="42" t="s">
        <v>29</v>
      </c>
      <c r="D18" s="42" t="s">
        <v>30</v>
      </c>
      <c r="E18" s="42" t="s">
        <v>19</v>
      </c>
      <c r="F18" s="42"/>
      <c r="G18" s="42" t="s">
        <v>539</v>
      </c>
      <c r="H18" s="42"/>
      <c r="I18" s="42" t="s">
        <v>198</v>
      </c>
      <c r="J18" s="44" t="s">
        <v>198</v>
      </c>
    </row>
    <row r="19" spans="1:10" ht="20.100000000000001" customHeight="1" x14ac:dyDescent="0.25">
      <c r="A19" s="43">
        <v>16</v>
      </c>
      <c r="B19" s="42" t="s">
        <v>196</v>
      </c>
      <c r="C19" s="42" t="s">
        <v>27</v>
      </c>
      <c r="D19" s="42" t="s">
        <v>28</v>
      </c>
      <c r="E19" s="42" t="s">
        <v>19</v>
      </c>
      <c r="F19" s="42"/>
      <c r="G19" s="42" t="s">
        <v>575</v>
      </c>
      <c r="H19" s="42"/>
      <c r="I19" s="42" t="s">
        <v>169</v>
      </c>
      <c r="J19" s="44" t="s">
        <v>576</v>
      </c>
    </row>
    <row r="20" spans="1:10" ht="20.100000000000001" customHeight="1" x14ac:dyDescent="0.25">
      <c r="A20" s="43">
        <v>17</v>
      </c>
      <c r="B20" s="42" t="s">
        <v>323</v>
      </c>
      <c r="C20" s="42" t="s">
        <v>324</v>
      </c>
      <c r="D20" s="42" t="s">
        <v>325</v>
      </c>
      <c r="E20" s="42" t="s">
        <v>19</v>
      </c>
      <c r="F20" s="42"/>
      <c r="G20" s="42" t="s">
        <v>577</v>
      </c>
      <c r="H20" s="42"/>
      <c r="I20" s="42" t="s">
        <v>190</v>
      </c>
      <c r="J20" s="44" t="s">
        <v>190</v>
      </c>
    </row>
    <row r="21" spans="1:10" ht="20.100000000000001" customHeight="1" x14ac:dyDescent="0.25">
      <c r="A21" s="43">
        <v>18</v>
      </c>
      <c r="B21" s="42" t="s">
        <v>319</v>
      </c>
      <c r="C21" s="42" t="s">
        <v>320</v>
      </c>
      <c r="D21" s="42" t="s">
        <v>321</v>
      </c>
      <c r="E21" s="42" t="s">
        <v>19</v>
      </c>
      <c r="F21" s="42"/>
      <c r="G21" s="42" t="s">
        <v>578</v>
      </c>
      <c r="H21" s="42"/>
      <c r="I21" s="42" t="s">
        <v>190</v>
      </c>
      <c r="J21" s="44" t="s">
        <v>190</v>
      </c>
    </row>
    <row r="22" spans="1:10" ht="20.100000000000001" customHeight="1" x14ac:dyDescent="0.25">
      <c r="A22" s="43">
        <v>19</v>
      </c>
      <c r="B22" s="42" t="s">
        <v>579</v>
      </c>
      <c r="C22" s="42" t="s">
        <v>580</v>
      </c>
      <c r="D22" s="42" t="s">
        <v>581</v>
      </c>
      <c r="E22" s="42" t="s">
        <v>19</v>
      </c>
      <c r="F22" s="42"/>
      <c r="G22" s="42" t="s">
        <v>582</v>
      </c>
      <c r="H22" s="42"/>
      <c r="I22" s="42" t="s">
        <v>184</v>
      </c>
      <c r="J22" s="44" t="s">
        <v>175</v>
      </c>
    </row>
    <row r="23" spans="1:10" ht="20.100000000000001" customHeight="1" x14ac:dyDescent="0.25">
      <c r="A23" s="43">
        <v>20</v>
      </c>
      <c r="B23" s="42" t="s">
        <v>583</v>
      </c>
      <c r="C23" s="42" t="s">
        <v>584</v>
      </c>
      <c r="D23" s="42" t="s">
        <v>585</v>
      </c>
      <c r="E23" s="42" t="s">
        <v>19</v>
      </c>
      <c r="F23" s="42"/>
      <c r="G23" s="42" t="s">
        <v>586</v>
      </c>
      <c r="H23" s="42"/>
      <c r="I23" s="42" t="s">
        <v>189</v>
      </c>
      <c r="J23" s="44" t="s">
        <v>190</v>
      </c>
    </row>
    <row r="24" spans="1:10" ht="20.100000000000001" customHeight="1" x14ac:dyDescent="0.25">
      <c r="A24" s="43">
        <v>21</v>
      </c>
      <c r="B24" s="42" t="s">
        <v>557</v>
      </c>
      <c r="C24" s="42" t="s">
        <v>558</v>
      </c>
      <c r="D24" s="42" t="s">
        <v>559</v>
      </c>
      <c r="E24" s="42" t="s">
        <v>19</v>
      </c>
      <c r="F24" s="42"/>
      <c r="G24" s="42" t="s">
        <v>560</v>
      </c>
      <c r="H24" s="42"/>
      <c r="I24" s="42" t="s">
        <v>164</v>
      </c>
      <c r="J24" s="44" t="s">
        <v>190</v>
      </c>
    </row>
    <row r="25" spans="1:10" ht="20.100000000000001" customHeight="1" x14ac:dyDescent="0.25">
      <c r="A25" s="43">
        <v>22</v>
      </c>
      <c r="B25" s="42" t="s">
        <v>165</v>
      </c>
      <c r="C25" s="42" t="s">
        <v>166</v>
      </c>
      <c r="D25" s="42" t="s">
        <v>167</v>
      </c>
      <c r="E25" s="42" t="s">
        <v>19</v>
      </c>
      <c r="F25" s="42" t="s">
        <v>146</v>
      </c>
      <c r="G25" s="42" t="s">
        <v>562</v>
      </c>
      <c r="H25" s="42"/>
      <c r="I25" s="42" t="s">
        <v>164</v>
      </c>
      <c r="J25" s="44" t="s">
        <v>164</v>
      </c>
    </row>
    <row r="26" spans="1:10" ht="20.100000000000001" customHeight="1" x14ac:dyDescent="0.25">
      <c r="A26" s="43">
        <v>23</v>
      </c>
      <c r="B26" s="42" t="s">
        <v>563</v>
      </c>
      <c r="C26" s="42" t="s">
        <v>564</v>
      </c>
      <c r="D26" s="42" t="s">
        <v>565</v>
      </c>
      <c r="E26" s="42" t="s">
        <v>19</v>
      </c>
      <c r="F26" s="42"/>
      <c r="G26" s="42" t="s">
        <v>566</v>
      </c>
      <c r="H26" s="42"/>
      <c r="I26" s="42" t="s">
        <v>19</v>
      </c>
      <c r="J26" s="44" t="s">
        <v>21</v>
      </c>
    </row>
    <row r="27" spans="1:10" ht="20.100000000000001" customHeight="1" x14ac:dyDescent="0.25">
      <c r="A27" s="43">
        <v>24</v>
      </c>
      <c r="B27" s="42" t="s">
        <v>51</v>
      </c>
      <c r="C27" s="42" t="s">
        <v>56</v>
      </c>
      <c r="D27" s="42" t="s">
        <v>57</v>
      </c>
      <c r="E27" s="42" t="s">
        <v>19</v>
      </c>
      <c r="F27" s="42" t="s">
        <v>146</v>
      </c>
      <c r="G27" s="42" t="s">
        <v>567</v>
      </c>
      <c r="H27" s="42"/>
      <c r="I27" s="42" t="s">
        <v>19</v>
      </c>
      <c r="J27" s="44" t="s">
        <v>420</v>
      </c>
    </row>
    <row r="28" spans="1:10" ht="15.75" customHeight="1" x14ac:dyDescent="0.25">
      <c r="A28" s="43">
        <v>25</v>
      </c>
      <c r="B28" s="42" t="s">
        <v>568</v>
      </c>
      <c r="C28" s="42" t="s">
        <v>569</v>
      </c>
      <c r="D28" s="42" t="s">
        <v>570</v>
      </c>
      <c r="E28" s="42" t="s">
        <v>19</v>
      </c>
      <c r="F28" s="42" t="s">
        <v>146</v>
      </c>
      <c r="G28" s="42"/>
      <c r="H28" s="42"/>
      <c r="I28" s="42"/>
      <c r="J28" s="44"/>
    </row>
    <row r="29" spans="1:10" ht="16.5" customHeight="1" thickBot="1" x14ac:dyDescent="0.3">
      <c r="A29" s="45"/>
      <c r="B29" s="46"/>
      <c r="C29" s="46"/>
      <c r="D29" s="46"/>
      <c r="E29" s="46"/>
      <c r="F29" s="46"/>
      <c r="G29" s="46"/>
      <c r="H29" s="46"/>
      <c r="I29" s="46"/>
      <c r="J29" s="56"/>
    </row>
  </sheetData>
  <sheetProtection algorithmName="SHA-512" hashValue="mq119DNubrSwCex2U1VP9Z3oybh1/5IjMaVssjaZkTgQvis9NxRgow1B1kxdu7jZbEp6oGxHZRaS5nEWoJZaIA==" saltValue="fieG/KNUGUfDcw1vrLuj9A==" spinCount="100000" sheet="1" objects="1" scenarios="1"/>
  <mergeCells count="2">
    <mergeCell ref="A1:I1"/>
    <mergeCell ref="A2:J2"/>
  </mergeCells>
  <hyperlinks>
    <hyperlink ref="J1" location="CONTENTS!A1" display="Click to return to Contents page" xr:uid="{1D457658-A700-4DBB-9318-CBC61DC9FFAA}"/>
  </hyperlinks>
  <pageMargins left="0.25" right="0.25" top="0.75" bottom="0.75" header="0.3" footer="0.3"/>
  <pageSetup paperSize="9" scale="84"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145B-A545-402D-8FEE-76D638397D16}">
  <sheetPr>
    <tabColor rgb="FFFF0000"/>
    <pageSetUpPr fitToPage="1"/>
  </sheetPr>
  <dimension ref="A1:J75"/>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54</v>
      </c>
      <c r="B1" s="81"/>
      <c r="C1" s="81"/>
      <c r="D1" s="81"/>
      <c r="E1" s="81"/>
      <c r="F1" s="81"/>
      <c r="G1" s="81"/>
      <c r="H1" s="81"/>
      <c r="I1" s="82"/>
      <c r="J1" s="41" t="s">
        <v>12</v>
      </c>
    </row>
    <row r="2" spans="1:10" ht="28.5" customHeight="1" thickBot="1" x14ac:dyDescent="0.3">
      <c r="A2" s="77" t="str">
        <f>CONCATENATE($A$1," - Non DUKC Route")</f>
        <v>Geelong to PBG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492</v>
      </c>
      <c r="C4" s="48" t="s">
        <v>493</v>
      </c>
      <c r="D4" s="48" t="s">
        <v>494</v>
      </c>
      <c r="E4" s="48" t="s">
        <v>241</v>
      </c>
      <c r="F4" s="48"/>
      <c r="G4" s="48" t="s">
        <v>610</v>
      </c>
      <c r="H4" s="48" t="s">
        <v>278</v>
      </c>
      <c r="I4" s="48" t="s">
        <v>190</v>
      </c>
      <c r="J4" s="49" t="s">
        <v>190</v>
      </c>
    </row>
    <row r="5" spans="1:10" ht="20.100000000000001" customHeight="1" x14ac:dyDescent="0.25">
      <c r="A5" s="43">
        <v>2</v>
      </c>
      <c r="B5" s="42" t="s">
        <v>488</v>
      </c>
      <c r="C5" s="42" t="s">
        <v>489</v>
      </c>
      <c r="D5" s="42" t="s">
        <v>490</v>
      </c>
      <c r="E5" s="42" t="s">
        <v>21</v>
      </c>
      <c r="F5" s="42"/>
      <c r="G5" s="42" t="s">
        <v>611</v>
      </c>
      <c r="H5" s="42" t="s">
        <v>278</v>
      </c>
      <c r="I5" s="42" t="s">
        <v>408</v>
      </c>
      <c r="J5" s="44" t="s">
        <v>408</v>
      </c>
    </row>
    <row r="6" spans="1:10" ht="20.100000000000001" customHeight="1" x14ac:dyDescent="0.25">
      <c r="A6" s="43">
        <v>3</v>
      </c>
      <c r="B6" s="42" t="s">
        <v>484</v>
      </c>
      <c r="C6" s="42" t="s">
        <v>485</v>
      </c>
      <c r="D6" s="42" t="s">
        <v>486</v>
      </c>
      <c r="E6" s="42" t="s">
        <v>21</v>
      </c>
      <c r="F6" s="42"/>
      <c r="G6" s="42" t="s">
        <v>612</v>
      </c>
      <c r="H6" s="42" t="s">
        <v>243</v>
      </c>
      <c r="I6" s="42" t="s">
        <v>408</v>
      </c>
      <c r="J6" s="44" t="s">
        <v>408</v>
      </c>
    </row>
    <row r="7" spans="1:10" ht="20.100000000000001" customHeight="1" x14ac:dyDescent="0.25">
      <c r="A7" s="43">
        <v>4</v>
      </c>
      <c r="B7" s="42" t="s">
        <v>480</v>
      </c>
      <c r="C7" s="42" t="s">
        <v>481</v>
      </c>
      <c r="D7" s="42" t="s">
        <v>482</v>
      </c>
      <c r="E7" s="42" t="s">
        <v>159</v>
      </c>
      <c r="F7" s="42"/>
      <c r="G7" s="42" t="s">
        <v>613</v>
      </c>
      <c r="H7" s="42" t="s">
        <v>243</v>
      </c>
      <c r="I7" s="42" t="s">
        <v>408</v>
      </c>
      <c r="J7" s="44" t="s">
        <v>408</v>
      </c>
    </row>
    <row r="8" spans="1:10" ht="20.100000000000001" customHeight="1" x14ac:dyDescent="0.25">
      <c r="A8" s="43">
        <v>5</v>
      </c>
      <c r="B8" s="42" t="s">
        <v>476</v>
      </c>
      <c r="C8" s="42" t="s">
        <v>477</v>
      </c>
      <c r="D8" s="42" t="s">
        <v>478</v>
      </c>
      <c r="E8" s="42" t="s">
        <v>21</v>
      </c>
      <c r="F8" s="42"/>
      <c r="G8" s="42" t="s">
        <v>614</v>
      </c>
      <c r="H8" s="42" t="s">
        <v>243</v>
      </c>
      <c r="I8" s="42" t="s">
        <v>408</v>
      </c>
      <c r="J8" s="44" t="s">
        <v>408</v>
      </c>
    </row>
    <row r="9" spans="1:10" ht="20.100000000000001" customHeight="1" x14ac:dyDescent="0.25">
      <c r="A9" s="43">
        <v>6</v>
      </c>
      <c r="B9" s="42" t="s">
        <v>472</v>
      </c>
      <c r="C9" s="42" t="s">
        <v>473</v>
      </c>
      <c r="D9" s="42" t="s">
        <v>474</v>
      </c>
      <c r="E9" s="42" t="s">
        <v>159</v>
      </c>
      <c r="F9" s="42"/>
      <c r="G9" s="42" t="s">
        <v>615</v>
      </c>
      <c r="H9" s="42" t="s">
        <v>340</v>
      </c>
      <c r="I9" s="42" t="s">
        <v>449</v>
      </c>
      <c r="J9" s="44" t="s">
        <v>449</v>
      </c>
    </row>
    <row r="10" spans="1:10" ht="20.100000000000001" customHeight="1" x14ac:dyDescent="0.25">
      <c r="A10" s="43">
        <v>7</v>
      </c>
      <c r="B10" s="42" t="s">
        <v>470</v>
      </c>
      <c r="C10" s="42" t="s">
        <v>47</v>
      </c>
      <c r="D10" s="42" t="s">
        <v>48</v>
      </c>
      <c r="E10" s="42" t="s">
        <v>19</v>
      </c>
      <c r="F10" s="42"/>
      <c r="G10" s="42" t="s">
        <v>616</v>
      </c>
      <c r="H10" s="42" t="s">
        <v>340</v>
      </c>
      <c r="I10" s="42" t="s">
        <v>449</v>
      </c>
      <c r="J10" s="44" t="s">
        <v>449</v>
      </c>
    </row>
    <row r="11" spans="1:10" ht="20.100000000000001" customHeight="1" x14ac:dyDescent="0.25">
      <c r="A11" s="43">
        <v>8</v>
      </c>
      <c r="B11" s="42" t="s">
        <v>468</v>
      </c>
      <c r="C11" s="42" t="s">
        <v>44</v>
      </c>
      <c r="D11" s="42" t="s">
        <v>45</v>
      </c>
      <c r="E11" s="42" t="s">
        <v>18</v>
      </c>
      <c r="F11" s="42"/>
      <c r="G11" s="42" t="s">
        <v>617</v>
      </c>
      <c r="H11" s="42" t="s">
        <v>340</v>
      </c>
      <c r="I11" s="42" t="s">
        <v>248</v>
      </c>
      <c r="J11" s="44" t="s">
        <v>84</v>
      </c>
    </row>
    <row r="12" spans="1:10" ht="20.100000000000001" customHeight="1" x14ac:dyDescent="0.25">
      <c r="A12" s="43">
        <v>9</v>
      </c>
      <c r="B12" s="42" t="s">
        <v>466</v>
      </c>
      <c r="C12" s="42" t="s">
        <v>42</v>
      </c>
      <c r="D12" s="42" t="s">
        <v>43</v>
      </c>
      <c r="E12" s="42" t="s">
        <v>19</v>
      </c>
      <c r="F12" s="42"/>
      <c r="G12" s="42" t="s">
        <v>618</v>
      </c>
      <c r="H12" s="42" t="s">
        <v>148</v>
      </c>
      <c r="I12" s="42" t="s">
        <v>449</v>
      </c>
      <c r="J12" s="44" t="s">
        <v>449</v>
      </c>
    </row>
    <row r="13" spans="1:10" ht="20.100000000000001" customHeight="1" x14ac:dyDescent="0.25">
      <c r="A13" s="43">
        <v>10</v>
      </c>
      <c r="B13" s="42" t="s">
        <v>464</v>
      </c>
      <c r="C13" s="42" t="s">
        <v>40</v>
      </c>
      <c r="D13" s="42" t="s">
        <v>41</v>
      </c>
      <c r="E13" s="42" t="s">
        <v>19</v>
      </c>
      <c r="F13" s="42"/>
      <c r="G13" s="42" t="s">
        <v>619</v>
      </c>
      <c r="H13" s="42" t="s">
        <v>148</v>
      </c>
      <c r="I13" s="42" t="s">
        <v>449</v>
      </c>
      <c r="J13" s="44" t="s">
        <v>449</v>
      </c>
    </row>
    <row r="14" spans="1:10" ht="20.100000000000001" customHeight="1" x14ac:dyDescent="0.25">
      <c r="A14" s="43">
        <v>11</v>
      </c>
      <c r="B14" s="42" t="s">
        <v>460</v>
      </c>
      <c r="C14" s="42" t="s">
        <v>461</v>
      </c>
      <c r="D14" s="42" t="s">
        <v>462</v>
      </c>
      <c r="E14" s="42" t="s">
        <v>19</v>
      </c>
      <c r="F14" s="42"/>
      <c r="G14" s="42" t="s">
        <v>620</v>
      </c>
      <c r="H14" s="42" t="s">
        <v>148</v>
      </c>
      <c r="I14" s="42" t="s">
        <v>449</v>
      </c>
      <c r="J14" s="44" t="s">
        <v>449</v>
      </c>
    </row>
    <row r="15" spans="1:10" ht="20.100000000000001" customHeight="1" x14ac:dyDescent="0.25">
      <c r="A15" s="43">
        <v>12</v>
      </c>
      <c r="B15" s="42" t="s">
        <v>458</v>
      </c>
      <c r="C15" s="42" t="s">
        <v>126</v>
      </c>
      <c r="D15" s="42" t="s">
        <v>127</v>
      </c>
      <c r="E15" s="42" t="s">
        <v>18</v>
      </c>
      <c r="F15" s="42"/>
      <c r="G15" s="42" t="s">
        <v>621</v>
      </c>
      <c r="H15" s="42" t="s">
        <v>148</v>
      </c>
      <c r="I15" s="42" t="s">
        <v>449</v>
      </c>
      <c r="J15" s="44" t="s">
        <v>449</v>
      </c>
    </row>
    <row r="16" spans="1:10" ht="20.100000000000001" customHeight="1" x14ac:dyDescent="0.25">
      <c r="A16" s="43">
        <v>13</v>
      </c>
      <c r="B16" s="42" t="s">
        <v>456</v>
      </c>
      <c r="C16" s="42" t="s">
        <v>118</v>
      </c>
      <c r="D16" s="42" t="s">
        <v>119</v>
      </c>
      <c r="E16" s="42" t="s">
        <v>18</v>
      </c>
      <c r="F16" s="42"/>
      <c r="G16" s="42" t="s">
        <v>622</v>
      </c>
      <c r="H16" s="42" t="s">
        <v>148</v>
      </c>
      <c r="I16" s="42" t="s">
        <v>449</v>
      </c>
      <c r="J16" s="44" t="s">
        <v>449</v>
      </c>
    </row>
    <row r="17" spans="1:10" ht="20.100000000000001" customHeight="1" x14ac:dyDescent="0.25">
      <c r="A17" s="43">
        <v>14</v>
      </c>
      <c r="B17" s="42" t="s">
        <v>454</v>
      </c>
      <c r="C17" s="42" t="s">
        <v>124</v>
      </c>
      <c r="D17" s="42" t="s">
        <v>125</v>
      </c>
      <c r="E17" s="42" t="s">
        <v>18</v>
      </c>
      <c r="F17" s="42"/>
      <c r="G17" s="42" t="s">
        <v>623</v>
      </c>
      <c r="H17" s="42" t="s">
        <v>148</v>
      </c>
      <c r="I17" s="42" t="s">
        <v>449</v>
      </c>
      <c r="J17" s="44" t="s">
        <v>449</v>
      </c>
    </row>
    <row r="18" spans="1:10" ht="20.100000000000001" customHeight="1" x14ac:dyDescent="0.25">
      <c r="A18" s="43">
        <v>15</v>
      </c>
      <c r="B18" s="42" t="s">
        <v>452</v>
      </c>
      <c r="C18" s="42" t="s">
        <v>122</v>
      </c>
      <c r="D18" s="42" t="s">
        <v>123</v>
      </c>
      <c r="E18" s="42" t="s">
        <v>18</v>
      </c>
      <c r="F18" s="42"/>
      <c r="G18" s="42" t="s">
        <v>624</v>
      </c>
      <c r="H18" s="42" t="s">
        <v>148</v>
      </c>
      <c r="I18" s="42" t="s">
        <v>449</v>
      </c>
      <c r="J18" s="44" t="s">
        <v>449</v>
      </c>
    </row>
    <row r="19" spans="1:10" ht="20.100000000000001" customHeight="1" x14ac:dyDescent="0.25">
      <c r="A19" s="43">
        <v>16</v>
      </c>
      <c r="B19" s="42" t="s">
        <v>450</v>
      </c>
      <c r="C19" s="42" t="s">
        <v>38</v>
      </c>
      <c r="D19" s="42" t="s">
        <v>39</v>
      </c>
      <c r="E19" s="42" t="s">
        <v>18</v>
      </c>
      <c r="F19" s="42"/>
      <c r="G19" s="42" t="s">
        <v>625</v>
      </c>
      <c r="H19" s="42" t="s">
        <v>148</v>
      </c>
      <c r="I19" s="42" t="s">
        <v>449</v>
      </c>
      <c r="J19" s="44" t="s">
        <v>449</v>
      </c>
    </row>
    <row r="20" spans="1:10" ht="20.100000000000001" customHeight="1" x14ac:dyDescent="0.25">
      <c r="A20" s="43">
        <v>17</v>
      </c>
      <c r="B20" s="42" t="s">
        <v>447</v>
      </c>
      <c r="C20" s="42" t="s">
        <v>128</v>
      </c>
      <c r="D20" s="42" t="s">
        <v>55</v>
      </c>
      <c r="E20" s="42" t="s">
        <v>21</v>
      </c>
      <c r="F20" s="42" t="s">
        <v>146</v>
      </c>
      <c r="G20" s="42" t="s">
        <v>626</v>
      </c>
      <c r="H20" s="42"/>
      <c r="I20" s="42" t="s">
        <v>174</v>
      </c>
      <c r="J20" s="44" t="s">
        <v>218</v>
      </c>
    </row>
    <row r="21" spans="1:10" ht="20.100000000000001" customHeight="1" x14ac:dyDescent="0.25">
      <c r="A21" s="43">
        <v>18</v>
      </c>
      <c r="B21" s="42" t="s">
        <v>627</v>
      </c>
      <c r="C21" s="42" t="s">
        <v>628</v>
      </c>
      <c r="D21" s="42" t="s">
        <v>37</v>
      </c>
      <c r="E21" s="42" t="s">
        <v>19</v>
      </c>
      <c r="F21" s="42" t="s">
        <v>146</v>
      </c>
      <c r="G21" s="42" t="s">
        <v>629</v>
      </c>
      <c r="H21" s="42"/>
      <c r="I21" s="42" t="s">
        <v>21</v>
      </c>
      <c r="J21" s="44" t="s">
        <v>49</v>
      </c>
    </row>
    <row r="22" spans="1:10" ht="20.100000000000001" customHeight="1" x14ac:dyDescent="0.25">
      <c r="A22" s="43">
        <v>19</v>
      </c>
      <c r="B22" s="42" t="s">
        <v>33</v>
      </c>
      <c r="C22" s="42" t="s">
        <v>34</v>
      </c>
      <c r="D22" s="42" t="s">
        <v>35</v>
      </c>
      <c r="E22" s="42" t="s">
        <v>19</v>
      </c>
      <c r="F22" s="42"/>
      <c r="G22" s="42" t="s">
        <v>630</v>
      </c>
      <c r="H22" s="42"/>
      <c r="I22" s="42" t="s">
        <v>21</v>
      </c>
      <c r="J22" s="44" t="s">
        <v>21</v>
      </c>
    </row>
    <row r="23" spans="1:10" ht="20.100000000000001" customHeight="1" x14ac:dyDescent="0.25">
      <c r="A23" s="43">
        <v>20</v>
      </c>
      <c r="B23" s="42" t="s">
        <v>528</v>
      </c>
      <c r="C23" s="42" t="s">
        <v>31</v>
      </c>
      <c r="D23" s="42" t="s">
        <v>529</v>
      </c>
      <c r="E23" s="42" t="s">
        <v>19</v>
      </c>
      <c r="F23" s="42"/>
      <c r="G23" s="42" t="s">
        <v>530</v>
      </c>
      <c r="H23" s="42"/>
      <c r="I23" s="42" t="s">
        <v>631</v>
      </c>
      <c r="J23" s="44" t="s">
        <v>538</v>
      </c>
    </row>
    <row r="24" spans="1:10" ht="20.100000000000001" customHeight="1" x14ac:dyDescent="0.25">
      <c r="A24" s="43">
        <v>21</v>
      </c>
      <c r="B24" s="42" t="s">
        <v>531</v>
      </c>
      <c r="C24" s="42" t="s">
        <v>532</v>
      </c>
      <c r="D24" s="42" t="s">
        <v>533</v>
      </c>
      <c r="E24" s="42" t="s">
        <v>50</v>
      </c>
      <c r="F24" s="42" t="s">
        <v>146</v>
      </c>
      <c r="G24" s="42" t="s">
        <v>534</v>
      </c>
      <c r="H24" s="42"/>
      <c r="I24" s="42" t="s">
        <v>195</v>
      </c>
      <c r="J24" s="44" t="s">
        <v>164</v>
      </c>
    </row>
    <row r="25" spans="1:10" ht="20.100000000000001" customHeight="1" x14ac:dyDescent="0.25">
      <c r="A25" s="43">
        <v>22</v>
      </c>
      <c r="B25" s="42" t="s">
        <v>535</v>
      </c>
      <c r="C25" s="42" t="s">
        <v>536</v>
      </c>
      <c r="D25" s="42" t="s">
        <v>203</v>
      </c>
      <c r="E25" s="42" t="s">
        <v>19</v>
      </c>
      <c r="F25" s="42"/>
      <c r="G25" s="42" t="s">
        <v>537</v>
      </c>
      <c r="H25" s="42"/>
      <c r="I25" s="42" t="s">
        <v>538</v>
      </c>
      <c r="J25" s="44" t="s">
        <v>190</v>
      </c>
    </row>
    <row r="26" spans="1:10" ht="20.100000000000001" customHeight="1" x14ac:dyDescent="0.25">
      <c r="A26" s="43">
        <v>23</v>
      </c>
      <c r="B26" s="42" t="s">
        <v>199</v>
      </c>
      <c r="C26" s="42" t="s">
        <v>29</v>
      </c>
      <c r="D26" s="42" t="s">
        <v>30</v>
      </c>
      <c r="E26" s="42" t="s">
        <v>19</v>
      </c>
      <c r="F26" s="42"/>
      <c r="G26" s="42" t="s">
        <v>539</v>
      </c>
      <c r="H26" s="42"/>
      <c r="I26" s="42" t="s">
        <v>198</v>
      </c>
      <c r="J26" s="44" t="s">
        <v>198</v>
      </c>
    </row>
    <row r="27" spans="1:10" ht="20.100000000000001" customHeight="1" x14ac:dyDescent="0.25">
      <c r="A27" s="43">
        <v>24</v>
      </c>
      <c r="B27" s="42" t="s">
        <v>196</v>
      </c>
      <c r="C27" s="42" t="s">
        <v>27</v>
      </c>
      <c r="D27" s="42" t="s">
        <v>28</v>
      </c>
      <c r="E27" s="42" t="s">
        <v>19</v>
      </c>
      <c r="F27" s="42"/>
      <c r="G27" s="42" t="s">
        <v>540</v>
      </c>
      <c r="H27" s="42"/>
      <c r="I27" s="42" t="s">
        <v>189</v>
      </c>
      <c r="J27" s="44" t="s">
        <v>190</v>
      </c>
    </row>
    <row r="28" spans="1:10" ht="15.75" customHeight="1" x14ac:dyDescent="0.25">
      <c r="A28" s="43">
        <v>25</v>
      </c>
      <c r="B28" s="42" t="s">
        <v>541</v>
      </c>
      <c r="C28" s="42" t="s">
        <v>542</v>
      </c>
      <c r="D28" s="42" t="s">
        <v>543</v>
      </c>
      <c r="E28" s="42" t="s">
        <v>19</v>
      </c>
      <c r="F28" s="42"/>
      <c r="G28" s="42" t="s">
        <v>544</v>
      </c>
      <c r="H28" s="42"/>
      <c r="I28" s="42" t="s">
        <v>189</v>
      </c>
      <c r="J28" s="44" t="s">
        <v>190</v>
      </c>
    </row>
    <row r="29" spans="1:10" ht="15.75" customHeight="1" x14ac:dyDescent="0.25">
      <c r="A29" s="43">
        <v>26</v>
      </c>
      <c r="B29" s="42" t="s">
        <v>545</v>
      </c>
      <c r="C29" s="42" t="s">
        <v>546</v>
      </c>
      <c r="D29" s="42" t="s">
        <v>547</v>
      </c>
      <c r="E29" s="42" t="s">
        <v>19</v>
      </c>
      <c r="F29" s="42"/>
      <c r="G29" s="42" t="s">
        <v>548</v>
      </c>
      <c r="H29" s="42"/>
      <c r="I29" s="42" t="s">
        <v>184</v>
      </c>
      <c r="J29" s="44" t="s">
        <v>164</v>
      </c>
    </row>
    <row r="30" spans="1:10" ht="15.75" customHeight="1" x14ac:dyDescent="0.25">
      <c r="A30" s="43">
        <v>27</v>
      </c>
      <c r="B30" s="42" t="s">
        <v>549</v>
      </c>
      <c r="C30" s="42" t="s">
        <v>550</v>
      </c>
      <c r="D30" s="42" t="s">
        <v>551</v>
      </c>
      <c r="E30" s="42" t="s">
        <v>19</v>
      </c>
      <c r="F30" s="42"/>
      <c r="G30" s="42" t="s">
        <v>552</v>
      </c>
      <c r="H30" s="42"/>
      <c r="I30" s="42" t="s">
        <v>184</v>
      </c>
      <c r="J30" s="44" t="s">
        <v>164</v>
      </c>
    </row>
    <row r="31" spans="1:10" ht="15.75" customHeight="1" x14ac:dyDescent="0.25">
      <c r="A31" s="43">
        <v>28</v>
      </c>
      <c r="B31" s="42" t="s">
        <v>553</v>
      </c>
      <c r="C31" s="42" t="s">
        <v>554</v>
      </c>
      <c r="D31" s="42" t="s">
        <v>555</v>
      </c>
      <c r="E31" s="42" t="s">
        <v>21</v>
      </c>
      <c r="F31" s="42"/>
      <c r="G31" s="42" t="s">
        <v>556</v>
      </c>
      <c r="H31" s="42"/>
      <c r="I31" s="42" t="s">
        <v>184</v>
      </c>
      <c r="J31" s="44" t="s">
        <v>164</v>
      </c>
    </row>
    <row r="32" spans="1:10" ht="15.75" customHeight="1" x14ac:dyDescent="0.25">
      <c r="A32" s="43">
        <v>29</v>
      </c>
      <c r="B32" s="42" t="s">
        <v>557</v>
      </c>
      <c r="C32" s="42" t="s">
        <v>558</v>
      </c>
      <c r="D32" s="42" t="s">
        <v>559</v>
      </c>
      <c r="E32" s="42" t="s">
        <v>19</v>
      </c>
      <c r="F32" s="42"/>
      <c r="G32" s="42" t="s">
        <v>560</v>
      </c>
      <c r="H32" s="42"/>
      <c r="I32" s="42" t="s">
        <v>164</v>
      </c>
      <c r="J32" s="44" t="s">
        <v>561</v>
      </c>
    </row>
    <row r="33" spans="1:10" ht="15.75" customHeight="1" x14ac:dyDescent="0.25">
      <c r="A33" s="43">
        <v>30</v>
      </c>
      <c r="B33" s="42" t="s">
        <v>165</v>
      </c>
      <c r="C33" s="42" t="s">
        <v>166</v>
      </c>
      <c r="D33" s="42" t="s">
        <v>167</v>
      </c>
      <c r="E33" s="42" t="s">
        <v>19</v>
      </c>
      <c r="F33" s="42" t="s">
        <v>146</v>
      </c>
      <c r="G33" s="42" t="s">
        <v>562</v>
      </c>
      <c r="H33" s="42"/>
      <c r="I33" s="42" t="s">
        <v>164</v>
      </c>
      <c r="J33" s="44" t="s">
        <v>164</v>
      </c>
    </row>
    <row r="34" spans="1:10" ht="15.75" customHeight="1" x14ac:dyDescent="0.25">
      <c r="A34" s="43">
        <v>31</v>
      </c>
      <c r="B34" s="42" t="s">
        <v>563</v>
      </c>
      <c r="C34" s="42" t="s">
        <v>564</v>
      </c>
      <c r="D34" s="42" t="s">
        <v>565</v>
      </c>
      <c r="E34" s="42" t="s">
        <v>19</v>
      </c>
      <c r="F34" s="42"/>
      <c r="G34" s="42" t="s">
        <v>566</v>
      </c>
      <c r="H34" s="42"/>
      <c r="I34" s="42" t="s">
        <v>19</v>
      </c>
      <c r="J34" s="44" t="s">
        <v>21</v>
      </c>
    </row>
    <row r="35" spans="1:10" ht="15.75" customHeight="1" x14ac:dyDescent="0.25">
      <c r="A35" s="43">
        <v>32</v>
      </c>
      <c r="B35" s="42" t="s">
        <v>51</v>
      </c>
      <c r="C35" s="42" t="s">
        <v>56</v>
      </c>
      <c r="D35" s="42" t="s">
        <v>57</v>
      </c>
      <c r="E35" s="42" t="s">
        <v>19</v>
      </c>
      <c r="F35" s="42" t="s">
        <v>146</v>
      </c>
      <c r="G35" s="42" t="s">
        <v>567</v>
      </c>
      <c r="H35" s="42"/>
      <c r="I35" s="42" t="s">
        <v>19</v>
      </c>
      <c r="J35" s="44" t="s">
        <v>420</v>
      </c>
    </row>
    <row r="36" spans="1:10" ht="15.75" customHeight="1" x14ac:dyDescent="0.25">
      <c r="A36" s="43">
        <v>33</v>
      </c>
      <c r="B36" s="42" t="s">
        <v>568</v>
      </c>
      <c r="C36" s="42" t="s">
        <v>569</v>
      </c>
      <c r="D36" s="42" t="s">
        <v>570</v>
      </c>
      <c r="E36" s="42" t="s">
        <v>19</v>
      </c>
      <c r="F36" s="42" t="s">
        <v>146</v>
      </c>
      <c r="G36" s="42"/>
      <c r="H36" s="42"/>
      <c r="I36" s="42"/>
      <c r="J36" s="44"/>
    </row>
    <row r="37" spans="1:10" ht="16.5" customHeight="1" thickBot="1" x14ac:dyDescent="0.3">
      <c r="A37" s="45"/>
      <c r="B37" s="46"/>
      <c r="C37" s="46"/>
      <c r="D37" s="46"/>
      <c r="E37" s="46"/>
      <c r="F37" s="46"/>
      <c r="G37" s="46"/>
      <c r="H37" s="46"/>
      <c r="I37" s="46"/>
      <c r="J37" s="56"/>
    </row>
    <row r="38" spans="1:10" ht="15.75" thickBot="1" x14ac:dyDescent="0.3"/>
    <row r="39" spans="1:10" ht="34.5" customHeight="1" thickBot="1" x14ac:dyDescent="0.3">
      <c r="A39" s="77" t="str">
        <f>CONCATENATE($A$1," - DUKC Route")</f>
        <v>Geelong to PBG - DUKC Route</v>
      </c>
      <c r="B39" s="78"/>
      <c r="C39" s="78"/>
      <c r="D39" s="78"/>
      <c r="E39" s="78"/>
      <c r="F39" s="78"/>
      <c r="G39" s="78"/>
      <c r="H39" s="78"/>
      <c r="I39" s="78"/>
      <c r="J39" s="79"/>
    </row>
    <row r="40" spans="1:10" ht="32.25" thickBot="1" x14ac:dyDescent="0.3">
      <c r="A40" s="50" t="s">
        <v>13</v>
      </c>
      <c r="B40" s="51" t="s">
        <v>121</v>
      </c>
      <c r="C40" s="51" t="s">
        <v>14</v>
      </c>
      <c r="D40" s="51" t="s">
        <v>15</v>
      </c>
      <c r="E40" s="51" t="s">
        <v>16</v>
      </c>
      <c r="F40" s="51" t="s">
        <v>138</v>
      </c>
      <c r="G40" s="51" t="s">
        <v>139</v>
      </c>
      <c r="H40" s="51" t="s">
        <v>140</v>
      </c>
      <c r="I40" s="51" t="s">
        <v>141</v>
      </c>
      <c r="J40" s="52" t="s">
        <v>142</v>
      </c>
    </row>
    <row r="41" spans="1:10" ht="15.75" customHeight="1" x14ac:dyDescent="0.25">
      <c r="A41" s="47">
        <v>1</v>
      </c>
      <c r="B41" s="48" t="s">
        <v>492</v>
      </c>
      <c r="C41" s="48" t="s">
        <v>493</v>
      </c>
      <c r="D41" s="48" t="s">
        <v>494</v>
      </c>
      <c r="E41" s="48" t="s">
        <v>241</v>
      </c>
      <c r="F41" s="48"/>
      <c r="G41" s="48" t="s">
        <v>610</v>
      </c>
      <c r="H41" s="48" t="s">
        <v>278</v>
      </c>
      <c r="I41" s="48" t="s">
        <v>190</v>
      </c>
      <c r="J41" s="49" t="s">
        <v>190</v>
      </c>
    </row>
    <row r="42" spans="1:10" ht="15.75" customHeight="1" x14ac:dyDescent="0.25">
      <c r="A42" s="43">
        <v>2</v>
      </c>
      <c r="B42" s="42" t="s">
        <v>488</v>
      </c>
      <c r="C42" s="42" t="s">
        <v>489</v>
      </c>
      <c r="D42" s="42" t="s">
        <v>490</v>
      </c>
      <c r="E42" s="42" t="s">
        <v>21</v>
      </c>
      <c r="F42" s="42"/>
      <c r="G42" s="42" t="s">
        <v>611</v>
      </c>
      <c r="H42" s="42" t="s">
        <v>278</v>
      </c>
      <c r="I42" s="42" t="s">
        <v>408</v>
      </c>
      <c r="J42" s="44" t="s">
        <v>408</v>
      </c>
    </row>
    <row r="43" spans="1:10" ht="15.75" customHeight="1" x14ac:dyDescent="0.25">
      <c r="A43" s="43">
        <v>3</v>
      </c>
      <c r="B43" s="42" t="s">
        <v>484</v>
      </c>
      <c r="C43" s="42" t="s">
        <v>485</v>
      </c>
      <c r="D43" s="42" t="s">
        <v>486</v>
      </c>
      <c r="E43" s="42" t="s">
        <v>21</v>
      </c>
      <c r="F43" s="42"/>
      <c r="G43" s="42" t="s">
        <v>612</v>
      </c>
      <c r="H43" s="42" t="s">
        <v>243</v>
      </c>
      <c r="I43" s="42" t="s">
        <v>408</v>
      </c>
      <c r="J43" s="44" t="s">
        <v>408</v>
      </c>
    </row>
    <row r="44" spans="1:10" ht="15.75" customHeight="1" x14ac:dyDescent="0.25">
      <c r="A44" s="43">
        <v>4</v>
      </c>
      <c r="B44" s="42" t="s">
        <v>480</v>
      </c>
      <c r="C44" s="42" t="s">
        <v>481</v>
      </c>
      <c r="D44" s="42" t="s">
        <v>482</v>
      </c>
      <c r="E44" s="42" t="s">
        <v>159</v>
      </c>
      <c r="F44" s="42"/>
      <c r="G44" s="42" t="s">
        <v>613</v>
      </c>
      <c r="H44" s="42" t="s">
        <v>243</v>
      </c>
      <c r="I44" s="42" t="s">
        <v>408</v>
      </c>
      <c r="J44" s="44" t="s">
        <v>408</v>
      </c>
    </row>
    <row r="45" spans="1:10" ht="15.75" customHeight="1" x14ac:dyDescent="0.25">
      <c r="A45" s="43">
        <v>5</v>
      </c>
      <c r="B45" s="42" t="s">
        <v>476</v>
      </c>
      <c r="C45" s="42" t="s">
        <v>477</v>
      </c>
      <c r="D45" s="42" t="s">
        <v>478</v>
      </c>
      <c r="E45" s="42" t="s">
        <v>21</v>
      </c>
      <c r="F45" s="42"/>
      <c r="G45" s="42" t="s">
        <v>614</v>
      </c>
      <c r="H45" s="42" t="s">
        <v>243</v>
      </c>
      <c r="I45" s="42" t="s">
        <v>408</v>
      </c>
      <c r="J45" s="44" t="s">
        <v>408</v>
      </c>
    </row>
    <row r="46" spans="1:10" ht="15.75" customHeight="1" x14ac:dyDescent="0.25">
      <c r="A46" s="43">
        <v>6</v>
      </c>
      <c r="B46" s="42" t="s">
        <v>472</v>
      </c>
      <c r="C46" s="42" t="s">
        <v>473</v>
      </c>
      <c r="D46" s="42" t="s">
        <v>474</v>
      </c>
      <c r="E46" s="42" t="s">
        <v>159</v>
      </c>
      <c r="F46" s="42"/>
      <c r="G46" s="42" t="s">
        <v>615</v>
      </c>
      <c r="H46" s="42" t="s">
        <v>340</v>
      </c>
      <c r="I46" s="42" t="s">
        <v>449</v>
      </c>
      <c r="J46" s="44" t="s">
        <v>449</v>
      </c>
    </row>
    <row r="47" spans="1:10" ht="15.75" customHeight="1" x14ac:dyDescent="0.25">
      <c r="A47" s="43">
        <v>7</v>
      </c>
      <c r="B47" s="42" t="s">
        <v>470</v>
      </c>
      <c r="C47" s="42" t="s">
        <v>47</v>
      </c>
      <c r="D47" s="42" t="s">
        <v>48</v>
      </c>
      <c r="E47" s="42" t="s">
        <v>19</v>
      </c>
      <c r="F47" s="42"/>
      <c r="G47" s="42" t="s">
        <v>616</v>
      </c>
      <c r="H47" s="42" t="s">
        <v>340</v>
      </c>
      <c r="I47" s="42" t="s">
        <v>449</v>
      </c>
      <c r="J47" s="44" t="s">
        <v>449</v>
      </c>
    </row>
    <row r="48" spans="1:10" ht="15.75" customHeight="1" x14ac:dyDescent="0.25">
      <c r="A48" s="43">
        <v>8</v>
      </c>
      <c r="B48" s="42" t="s">
        <v>468</v>
      </c>
      <c r="C48" s="42" t="s">
        <v>44</v>
      </c>
      <c r="D48" s="42" t="s">
        <v>45</v>
      </c>
      <c r="E48" s="42" t="s">
        <v>18</v>
      </c>
      <c r="F48" s="42"/>
      <c r="G48" s="42" t="s">
        <v>617</v>
      </c>
      <c r="H48" s="42" t="s">
        <v>340</v>
      </c>
      <c r="I48" s="42" t="s">
        <v>248</v>
      </c>
      <c r="J48" s="44" t="s">
        <v>84</v>
      </c>
    </row>
    <row r="49" spans="1:10" ht="15.75" customHeight="1" x14ac:dyDescent="0.25">
      <c r="A49" s="43">
        <v>9</v>
      </c>
      <c r="B49" s="42" t="s">
        <v>466</v>
      </c>
      <c r="C49" s="42" t="s">
        <v>42</v>
      </c>
      <c r="D49" s="42" t="s">
        <v>43</v>
      </c>
      <c r="E49" s="42" t="s">
        <v>19</v>
      </c>
      <c r="F49" s="42"/>
      <c r="G49" s="42" t="s">
        <v>618</v>
      </c>
      <c r="H49" s="42" t="s">
        <v>148</v>
      </c>
      <c r="I49" s="42" t="s">
        <v>449</v>
      </c>
      <c r="J49" s="44" t="s">
        <v>449</v>
      </c>
    </row>
    <row r="50" spans="1:10" ht="15.75" customHeight="1" x14ac:dyDescent="0.25">
      <c r="A50" s="43">
        <v>10</v>
      </c>
      <c r="B50" s="42" t="s">
        <v>464</v>
      </c>
      <c r="C50" s="42" t="s">
        <v>40</v>
      </c>
      <c r="D50" s="42" t="s">
        <v>41</v>
      </c>
      <c r="E50" s="42" t="s">
        <v>19</v>
      </c>
      <c r="F50" s="42"/>
      <c r="G50" s="42" t="s">
        <v>619</v>
      </c>
      <c r="H50" s="42" t="s">
        <v>148</v>
      </c>
      <c r="I50" s="42" t="s">
        <v>449</v>
      </c>
      <c r="J50" s="44" t="s">
        <v>449</v>
      </c>
    </row>
    <row r="51" spans="1:10" ht="15.75" customHeight="1" x14ac:dyDescent="0.25">
      <c r="A51" s="43">
        <v>11</v>
      </c>
      <c r="B51" s="42" t="s">
        <v>460</v>
      </c>
      <c r="C51" s="42" t="s">
        <v>461</v>
      </c>
      <c r="D51" s="42" t="s">
        <v>462</v>
      </c>
      <c r="E51" s="42" t="s">
        <v>19</v>
      </c>
      <c r="F51" s="42"/>
      <c r="G51" s="42" t="s">
        <v>620</v>
      </c>
      <c r="H51" s="42" t="s">
        <v>148</v>
      </c>
      <c r="I51" s="42" t="s">
        <v>449</v>
      </c>
      <c r="J51" s="44" t="s">
        <v>449</v>
      </c>
    </row>
    <row r="52" spans="1:10" ht="15.75" customHeight="1" x14ac:dyDescent="0.25">
      <c r="A52" s="43">
        <v>12</v>
      </c>
      <c r="B52" s="42" t="s">
        <v>458</v>
      </c>
      <c r="C52" s="42" t="s">
        <v>126</v>
      </c>
      <c r="D52" s="42" t="s">
        <v>127</v>
      </c>
      <c r="E52" s="42" t="s">
        <v>18</v>
      </c>
      <c r="F52" s="42"/>
      <c r="G52" s="42" t="s">
        <v>621</v>
      </c>
      <c r="H52" s="42" t="s">
        <v>148</v>
      </c>
      <c r="I52" s="42" t="s">
        <v>449</v>
      </c>
      <c r="J52" s="44" t="s">
        <v>449</v>
      </c>
    </row>
    <row r="53" spans="1:10" ht="15.75" customHeight="1" x14ac:dyDescent="0.25">
      <c r="A53" s="43">
        <v>13</v>
      </c>
      <c r="B53" s="42" t="s">
        <v>456</v>
      </c>
      <c r="C53" s="42" t="s">
        <v>118</v>
      </c>
      <c r="D53" s="42" t="s">
        <v>119</v>
      </c>
      <c r="E53" s="42" t="s">
        <v>18</v>
      </c>
      <c r="F53" s="42"/>
      <c r="G53" s="42" t="s">
        <v>622</v>
      </c>
      <c r="H53" s="42" t="s">
        <v>148</v>
      </c>
      <c r="I53" s="42" t="s">
        <v>449</v>
      </c>
      <c r="J53" s="44" t="s">
        <v>449</v>
      </c>
    </row>
    <row r="54" spans="1:10" ht="15.75" customHeight="1" x14ac:dyDescent="0.25">
      <c r="A54" s="43">
        <v>14</v>
      </c>
      <c r="B54" s="42" t="s">
        <v>454</v>
      </c>
      <c r="C54" s="42" t="s">
        <v>124</v>
      </c>
      <c r="D54" s="42" t="s">
        <v>125</v>
      </c>
      <c r="E54" s="42" t="s">
        <v>18</v>
      </c>
      <c r="F54" s="42"/>
      <c r="G54" s="42" t="s">
        <v>623</v>
      </c>
      <c r="H54" s="42" t="s">
        <v>148</v>
      </c>
      <c r="I54" s="42" t="s">
        <v>449</v>
      </c>
      <c r="J54" s="44" t="s">
        <v>449</v>
      </c>
    </row>
    <row r="55" spans="1:10" ht="15.75" customHeight="1" x14ac:dyDescent="0.25">
      <c r="A55" s="43">
        <v>15</v>
      </c>
      <c r="B55" s="42" t="s">
        <v>452</v>
      </c>
      <c r="C55" s="42" t="s">
        <v>122</v>
      </c>
      <c r="D55" s="42" t="s">
        <v>123</v>
      </c>
      <c r="E55" s="42" t="s">
        <v>18</v>
      </c>
      <c r="F55" s="42"/>
      <c r="G55" s="42" t="s">
        <v>624</v>
      </c>
      <c r="H55" s="42" t="s">
        <v>148</v>
      </c>
      <c r="I55" s="42" t="s">
        <v>449</v>
      </c>
      <c r="J55" s="44" t="s">
        <v>449</v>
      </c>
    </row>
    <row r="56" spans="1:10" ht="15.75" customHeight="1" x14ac:dyDescent="0.25">
      <c r="A56" s="43">
        <v>16</v>
      </c>
      <c r="B56" s="42" t="s">
        <v>450</v>
      </c>
      <c r="C56" s="42" t="s">
        <v>38</v>
      </c>
      <c r="D56" s="42" t="s">
        <v>39</v>
      </c>
      <c r="E56" s="42" t="s">
        <v>18</v>
      </c>
      <c r="F56" s="42"/>
      <c r="G56" s="42" t="s">
        <v>625</v>
      </c>
      <c r="H56" s="42" t="s">
        <v>148</v>
      </c>
      <c r="I56" s="42" t="s">
        <v>449</v>
      </c>
      <c r="J56" s="44" t="s">
        <v>449</v>
      </c>
    </row>
    <row r="57" spans="1:10" ht="15.75" customHeight="1" x14ac:dyDescent="0.25">
      <c r="A57" s="43">
        <v>17</v>
      </c>
      <c r="B57" s="42" t="s">
        <v>447</v>
      </c>
      <c r="C57" s="42" t="s">
        <v>128</v>
      </c>
      <c r="D57" s="42" t="s">
        <v>55</v>
      </c>
      <c r="E57" s="42" t="s">
        <v>21</v>
      </c>
      <c r="F57" s="42" t="s">
        <v>146</v>
      </c>
      <c r="G57" s="42" t="s">
        <v>632</v>
      </c>
      <c r="H57" s="42"/>
      <c r="I57" s="42" t="s">
        <v>449</v>
      </c>
      <c r="J57" s="44" t="s">
        <v>449</v>
      </c>
    </row>
    <row r="58" spans="1:10" ht="15.75" customHeight="1" x14ac:dyDescent="0.25">
      <c r="A58" s="43">
        <v>18</v>
      </c>
      <c r="B58" s="42" t="s">
        <v>445</v>
      </c>
      <c r="C58" s="42" t="s">
        <v>36</v>
      </c>
      <c r="D58" s="42" t="s">
        <v>37</v>
      </c>
      <c r="E58" s="42" t="s">
        <v>21</v>
      </c>
      <c r="F58" s="42" t="s">
        <v>146</v>
      </c>
      <c r="G58" s="42" t="s">
        <v>633</v>
      </c>
      <c r="H58" s="42"/>
      <c r="I58" s="42" t="s">
        <v>408</v>
      </c>
      <c r="J58" s="44" t="s">
        <v>408</v>
      </c>
    </row>
    <row r="59" spans="1:10" ht="15.75" customHeight="1" x14ac:dyDescent="0.25">
      <c r="A59" s="43">
        <v>19</v>
      </c>
      <c r="B59" s="42" t="s">
        <v>497</v>
      </c>
      <c r="C59" s="42" t="s">
        <v>498</v>
      </c>
      <c r="D59" s="42" t="s">
        <v>499</v>
      </c>
      <c r="E59" s="42" t="s">
        <v>19</v>
      </c>
      <c r="F59" s="42"/>
      <c r="G59" s="42" t="s">
        <v>634</v>
      </c>
      <c r="H59" s="42"/>
      <c r="I59" s="42" t="s">
        <v>524</v>
      </c>
      <c r="J59" s="44" t="s">
        <v>524</v>
      </c>
    </row>
    <row r="60" spans="1:10" ht="15.75" customHeight="1" x14ac:dyDescent="0.25">
      <c r="A60" s="43">
        <v>20</v>
      </c>
      <c r="B60" s="42" t="s">
        <v>33</v>
      </c>
      <c r="C60" s="42" t="s">
        <v>34</v>
      </c>
      <c r="D60" s="42" t="s">
        <v>35</v>
      </c>
      <c r="E60" s="42" t="s">
        <v>19</v>
      </c>
      <c r="F60" s="42"/>
      <c r="G60" s="42" t="s">
        <v>635</v>
      </c>
      <c r="H60" s="42"/>
      <c r="I60" s="42" t="s">
        <v>21</v>
      </c>
      <c r="J60" s="44" t="s">
        <v>21</v>
      </c>
    </row>
    <row r="61" spans="1:10" ht="15.75" customHeight="1" x14ac:dyDescent="0.25">
      <c r="A61" s="43">
        <v>21</v>
      </c>
      <c r="B61" s="42" t="s">
        <v>335</v>
      </c>
      <c r="C61" s="42" t="s">
        <v>31</v>
      </c>
      <c r="D61" s="42" t="s">
        <v>32</v>
      </c>
      <c r="E61" s="42" t="s">
        <v>19</v>
      </c>
      <c r="F61" s="42"/>
      <c r="G61" s="42" t="s">
        <v>572</v>
      </c>
      <c r="H61" s="42"/>
      <c r="I61" s="42" t="s">
        <v>184</v>
      </c>
      <c r="J61" s="44" t="s">
        <v>184</v>
      </c>
    </row>
    <row r="62" spans="1:10" ht="15.75" customHeight="1" x14ac:dyDescent="0.25">
      <c r="A62" s="43">
        <v>22</v>
      </c>
      <c r="B62" s="42" t="s">
        <v>331</v>
      </c>
      <c r="C62" s="42" t="s">
        <v>332</v>
      </c>
      <c r="D62" s="42" t="s">
        <v>333</v>
      </c>
      <c r="E62" s="42" t="s">
        <v>19</v>
      </c>
      <c r="F62" s="42" t="s">
        <v>146</v>
      </c>
      <c r="G62" s="42" t="s">
        <v>573</v>
      </c>
      <c r="H62" s="42"/>
      <c r="I62" s="42" t="s">
        <v>538</v>
      </c>
      <c r="J62" s="44" t="s">
        <v>538</v>
      </c>
    </row>
    <row r="63" spans="1:10" ht="15.75" customHeight="1" x14ac:dyDescent="0.25">
      <c r="A63" s="43">
        <v>23</v>
      </c>
      <c r="B63" s="42" t="s">
        <v>328</v>
      </c>
      <c r="C63" s="42" t="s">
        <v>329</v>
      </c>
      <c r="D63" s="42" t="s">
        <v>203</v>
      </c>
      <c r="E63" s="42" t="s">
        <v>19</v>
      </c>
      <c r="F63" s="42"/>
      <c r="G63" s="42" t="s">
        <v>574</v>
      </c>
      <c r="H63" s="42"/>
      <c r="I63" s="42" t="s">
        <v>198</v>
      </c>
      <c r="J63" s="44" t="s">
        <v>198</v>
      </c>
    </row>
    <row r="64" spans="1:10" ht="15.75" customHeight="1" x14ac:dyDescent="0.25">
      <c r="A64" s="43">
        <v>24</v>
      </c>
      <c r="B64" s="42" t="s">
        <v>199</v>
      </c>
      <c r="C64" s="42" t="s">
        <v>29</v>
      </c>
      <c r="D64" s="42" t="s">
        <v>30</v>
      </c>
      <c r="E64" s="42" t="s">
        <v>19</v>
      </c>
      <c r="F64" s="42"/>
      <c r="G64" s="42" t="s">
        <v>539</v>
      </c>
      <c r="H64" s="42"/>
      <c r="I64" s="42" t="s">
        <v>198</v>
      </c>
      <c r="J64" s="44" t="s">
        <v>198</v>
      </c>
    </row>
    <row r="65" spans="1:10" ht="15.75" customHeight="1" x14ac:dyDescent="0.25">
      <c r="A65" s="43">
        <v>25</v>
      </c>
      <c r="B65" s="42" t="s">
        <v>196</v>
      </c>
      <c r="C65" s="42" t="s">
        <v>27</v>
      </c>
      <c r="D65" s="42" t="s">
        <v>28</v>
      </c>
      <c r="E65" s="42" t="s">
        <v>19</v>
      </c>
      <c r="F65" s="42"/>
      <c r="G65" s="42" t="s">
        <v>575</v>
      </c>
      <c r="H65" s="42"/>
      <c r="I65" s="42" t="s">
        <v>169</v>
      </c>
      <c r="J65" s="44" t="s">
        <v>576</v>
      </c>
    </row>
    <row r="66" spans="1:10" ht="15.75" customHeight="1" x14ac:dyDescent="0.25">
      <c r="A66" s="43">
        <v>26</v>
      </c>
      <c r="B66" s="42" t="s">
        <v>323</v>
      </c>
      <c r="C66" s="42" t="s">
        <v>324</v>
      </c>
      <c r="D66" s="42" t="s">
        <v>325</v>
      </c>
      <c r="E66" s="42" t="s">
        <v>19</v>
      </c>
      <c r="F66" s="42"/>
      <c r="G66" s="42" t="s">
        <v>577</v>
      </c>
      <c r="H66" s="42"/>
      <c r="I66" s="42" t="s">
        <v>190</v>
      </c>
      <c r="J66" s="44" t="s">
        <v>190</v>
      </c>
    </row>
    <row r="67" spans="1:10" ht="15.75" customHeight="1" x14ac:dyDescent="0.25">
      <c r="A67" s="43">
        <v>27</v>
      </c>
      <c r="B67" s="42" t="s">
        <v>319</v>
      </c>
      <c r="C67" s="42" t="s">
        <v>320</v>
      </c>
      <c r="D67" s="42" t="s">
        <v>321</v>
      </c>
      <c r="E67" s="42" t="s">
        <v>19</v>
      </c>
      <c r="F67" s="42"/>
      <c r="G67" s="42" t="s">
        <v>578</v>
      </c>
      <c r="H67" s="42"/>
      <c r="I67" s="42" t="s">
        <v>190</v>
      </c>
      <c r="J67" s="44" t="s">
        <v>190</v>
      </c>
    </row>
    <row r="68" spans="1:10" ht="15.75" customHeight="1" x14ac:dyDescent="0.25">
      <c r="A68" s="43">
        <v>28</v>
      </c>
      <c r="B68" s="42" t="s">
        <v>579</v>
      </c>
      <c r="C68" s="42" t="s">
        <v>580</v>
      </c>
      <c r="D68" s="42" t="s">
        <v>581</v>
      </c>
      <c r="E68" s="42" t="s">
        <v>19</v>
      </c>
      <c r="F68" s="42"/>
      <c r="G68" s="42" t="s">
        <v>582</v>
      </c>
      <c r="H68" s="42"/>
      <c r="I68" s="42" t="s">
        <v>184</v>
      </c>
      <c r="J68" s="44" t="s">
        <v>175</v>
      </c>
    </row>
    <row r="69" spans="1:10" ht="15.75" customHeight="1" x14ac:dyDescent="0.25">
      <c r="A69" s="43">
        <v>29</v>
      </c>
      <c r="B69" s="42" t="s">
        <v>583</v>
      </c>
      <c r="C69" s="42" t="s">
        <v>584</v>
      </c>
      <c r="D69" s="42" t="s">
        <v>585</v>
      </c>
      <c r="E69" s="42" t="s">
        <v>19</v>
      </c>
      <c r="F69" s="42"/>
      <c r="G69" s="42" t="s">
        <v>586</v>
      </c>
      <c r="H69" s="42"/>
      <c r="I69" s="42" t="s">
        <v>189</v>
      </c>
      <c r="J69" s="44" t="s">
        <v>190</v>
      </c>
    </row>
    <row r="70" spans="1:10" ht="15.75" customHeight="1" x14ac:dyDescent="0.25">
      <c r="A70" s="43">
        <v>30</v>
      </c>
      <c r="B70" s="42" t="s">
        <v>557</v>
      </c>
      <c r="C70" s="42" t="s">
        <v>558</v>
      </c>
      <c r="D70" s="42" t="s">
        <v>559</v>
      </c>
      <c r="E70" s="42" t="s">
        <v>19</v>
      </c>
      <c r="F70" s="42"/>
      <c r="G70" s="42" t="s">
        <v>560</v>
      </c>
      <c r="H70" s="42"/>
      <c r="I70" s="42" t="s">
        <v>164</v>
      </c>
      <c r="J70" s="44" t="s">
        <v>190</v>
      </c>
    </row>
    <row r="71" spans="1:10" ht="15.75" customHeight="1" x14ac:dyDescent="0.25">
      <c r="A71" s="43">
        <v>31</v>
      </c>
      <c r="B71" s="42" t="s">
        <v>165</v>
      </c>
      <c r="C71" s="42" t="s">
        <v>166</v>
      </c>
      <c r="D71" s="42" t="s">
        <v>167</v>
      </c>
      <c r="E71" s="42" t="s">
        <v>19</v>
      </c>
      <c r="F71" s="42" t="s">
        <v>146</v>
      </c>
      <c r="G71" s="42" t="s">
        <v>562</v>
      </c>
      <c r="H71" s="42"/>
      <c r="I71" s="42" t="s">
        <v>164</v>
      </c>
      <c r="J71" s="44" t="s">
        <v>164</v>
      </c>
    </row>
    <row r="72" spans="1:10" ht="15.75" customHeight="1" x14ac:dyDescent="0.25">
      <c r="A72" s="43">
        <v>32</v>
      </c>
      <c r="B72" s="42" t="s">
        <v>563</v>
      </c>
      <c r="C72" s="42" t="s">
        <v>564</v>
      </c>
      <c r="D72" s="42" t="s">
        <v>565</v>
      </c>
      <c r="E72" s="42" t="s">
        <v>19</v>
      </c>
      <c r="F72" s="42"/>
      <c r="G72" s="42" t="s">
        <v>566</v>
      </c>
      <c r="H72" s="42"/>
      <c r="I72" s="42" t="s">
        <v>19</v>
      </c>
      <c r="J72" s="44" t="s">
        <v>21</v>
      </c>
    </row>
    <row r="73" spans="1:10" ht="15.75" customHeight="1" x14ac:dyDescent="0.25">
      <c r="A73" s="43">
        <v>33</v>
      </c>
      <c r="B73" s="42" t="s">
        <v>51</v>
      </c>
      <c r="C73" s="42" t="s">
        <v>56</v>
      </c>
      <c r="D73" s="42" t="s">
        <v>57</v>
      </c>
      <c r="E73" s="42" t="s">
        <v>19</v>
      </c>
      <c r="F73" s="42" t="s">
        <v>146</v>
      </c>
      <c r="G73" s="42" t="s">
        <v>567</v>
      </c>
      <c r="H73" s="42"/>
      <c r="I73" s="42" t="s">
        <v>19</v>
      </c>
      <c r="J73" s="44" t="s">
        <v>420</v>
      </c>
    </row>
    <row r="74" spans="1:10" ht="15.75" customHeight="1" x14ac:dyDescent="0.25">
      <c r="A74" s="43">
        <v>34</v>
      </c>
      <c r="B74" s="42" t="s">
        <v>568</v>
      </c>
      <c r="C74" s="42" t="s">
        <v>569</v>
      </c>
      <c r="D74" s="42" t="s">
        <v>570</v>
      </c>
      <c r="E74" s="42" t="s">
        <v>19</v>
      </c>
      <c r="F74" s="42" t="s">
        <v>146</v>
      </c>
      <c r="G74" s="42"/>
      <c r="H74" s="42"/>
      <c r="I74" s="42"/>
      <c r="J74" s="44"/>
    </row>
    <row r="75" spans="1:10" ht="16.5" customHeight="1" thickBot="1" x14ac:dyDescent="0.3">
      <c r="A75" s="45"/>
      <c r="B75" s="46"/>
      <c r="C75" s="46"/>
      <c r="D75" s="46"/>
      <c r="E75" s="46"/>
      <c r="F75" s="46"/>
      <c r="G75" s="46"/>
      <c r="H75" s="46"/>
      <c r="I75" s="46"/>
      <c r="J75" s="56"/>
    </row>
  </sheetData>
  <mergeCells count="3">
    <mergeCell ref="A1:I1"/>
    <mergeCell ref="A2:J2"/>
    <mergeCell ref="A39:J39"/>
  </mergeCells>
  <hyperlinks>
    <hyperlink ref="J1" location="CONTENTS!A1" display="Click to return to Contents page" xr:uid="{70BFB731-DA92-43F0-872F-3144055850AC}"/>
  </hyperlinks>
  <pageMargins left="0.25" right="0.25" top="0.75" bottom="0.75" header="0.3" footer="0.3"/>
  <pageSetup paperSize="9" scale="84" fitToHeight="0" orientation="landscape" r:id="rId1"/>
  <rowBreaks count="1" manualBreakCount="1">
    <brk id="3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2226B-6541-4FEC-9404-A76DF84FFE10}">
  <dimension ref="A1:J21"/>
  <sheetViews>
    <sheetView zoomScaleNormal="60" zoomScaleSheetLayoutView="100" workbookViewId="0">
      <selection activeCell="L6" sqref="L6"/>
    </sheetView>
  </sheetViews>
  <sheetFormatPr defaultRowHeight="15" x14ac:dyDescent="0.25"/>
  <cols>
    <col min="3" max="3" width="11.85546875" bestFit="1" customWidth="1"/>
    <col min="4" max="4" width="11.85546875" customWidth="1"/>
    <col min="5" max="5" width="11.85546875" bestFit="1" customWidth="1"/>
    <col min="6" max="6" width="12.5703125" customWidth="1"/>
    <col min="7" max="8" width="11.42578125" customWidth="1"/>
    <col min="9" max="10" width="10.85546875" customWidth="1"/>
  </cols>
  <sheetData>
    <row r="1" spans="1:10" ht="15.75" thickBot="1" x14ac:dyDescent="0.3">
      <c r="A1" s="1" t="s">
        <v>58</v>
      </c>
      <c r="B1" s="2" t="s">
        <v>59</v>
      </c>
      <c r="C1" s="3" t="s">
        <v>60</v>
      </c>
      <c r="D1" s="3"/>
      <c r="E1" s="3" t="s">
        <v>61</v>
      </c>
      <c r="F1" s="4"/>
      <c r="G1" s="5" t="s">
        <v>62</v>
      </c>
      <c r="H1" s="6" t="s">
        <v>63</v>
      </c>
      <c r="I1" s="6" t="s">
        <v>64</v>
      </c>
      <c r="J1" s="6" t="s">
        <v>65</v>
      </c>
    </row>
    <row r="2" spans="1:10" ht="15.75" thickTop="1" x14ac:dyDescent="0.25">
      <c r="A2" s="7"/>
      <c r="B2" s="8"/>
      <c r="C2" s="9">
        <v>13</v>
      </c>
      <c r="D2" s="10"/>
      <c r="E2" s="9">
        <v>23</v>
      </c>
      <c r="F2" s="10"/>
      <c r="G2" s="11">
        <v>2.35</v>
      </c>
      <c r="H2" s="11">
        <v>3.7</v>
      </c>
      <c r="I2" s="11">
        <v>1.5</v>
      </c>
      <c r="J2" s="12">
        <v>2.4</v>
      </c>
    </row>
    <row r="3" spans="1:10" ht="15.75" thickBot="1" x14ac:dyDescent="0.3">
      <c r="A3" s="13">
        <f t="shared" ref="A3:A8" si="0">SUM(60/B3)</f>
        <v>5</v>
      </c>
      <c r="B3" s="14">
        <v>12</v>
      </c>
      <c r="C3" s="15">
        <f>SUM(C2/B3)*60</f>
        <v>65</v>
      </c>
      <c r="D3" s="16" t="s">
        <v>66</v>
      </c>
      <c r="E3" s="17">
        <f>SUM(E2/B3)*60</f>
        <v>115</v>
      </c>
      <c r="F3" s="16" t="s">
        <v>67</v>
      </c>
      <c r="G3" s="18">
        <v>14</v>
      </c>
      <c r="H3" s="18">
        <v>14</v>
      </c>
      <c r="I3" s="18">
        <v>10</v>
      </c>
      <c r="J3" s="19">
        <v>8</v>
      </c>
    </row>
    <row r="4" spans="1:10" ht="15.75" thickBot="1" x14ac:dyDescent="0.3">
      <c r="A4" s="13">
        <f t="shared" si="0"/>
        <v>4.8</v>
      </c>
      <c r="B4" s="14">
        <v>12.5</v>
      </c>
      <c r="C4" s="15">
        <f>SUM(C2/B4)*60</f>
        <v>62.400000000000006</v>
      </c>
      <c r="D4" s="16" t="s">
        <v>68</v>
      </c>
      <c r="E4" s="15">
        <f>SUM(E2/B4)*60</f>
        <v>110.4</v>
      </c>
      <c r="F4" s="20" t="s">
        <v>69</v>
      </c>
      <c r="G4" s="21">
        <f>SUM(G2/G3)*60</f>
        <v>10.071428571428573</v>
      </c>
      <c r="H4" s="21">
        <f>SUM(H2/H3)*60</f>
        <v>15.857142857142858</v>
      </c>
      <c r="I4" s="22">
        <f>SUM(I2/I3)*60</f>
        <v>9</v>
      </c>
      <c r="J4" s="22">
        <f>SUM(J2/J3)*60</f>
        <v>18</v>
      </c>
    </row>
    <row r="5" spans="1:10" x14ac:dyDescent="0.25">
      <c r="A5" s="13">
        <f t="shared" si="0"/>
        <v>4.615384615384615</v>
      </c>
      <c r="B5" s="14">
        <v>13</v>
      </c>
      <c r="C5" s="15">
        <f>SUM(C2/B5)*60</f>
        <v>60</v>
      </c>
      <c r="D5" s="16" t="s">
        <v>70</v>
      </c>
      <c r="E5" s="15">
        <f>SUM(E2/B5)*60</f>
        <v>106.15384615384615</v>
      </c>
      <c r="F5" s="20" t="s">
        <v>71</v>
      </c>
      <c r="G5" s="23" t="s">
        <v>72</v>
      </c>
      <c r="H5" s="24" t="s">
        <v>73</v>
      </c>
      <c r="I5" s="24" t="s">
        <v>74</v>
      </c>
      <c r="J5" s="25" t="s">
        <v>75</v>
      </c>
    </row>
    <row r="6" spans="1:10" x14ac:dyDescent="0.25">
      <c r="A6" s="13">
        <f t="shared" si="0"/>
        <v>4.4444444444444446</v>
      </c>
      <c r="B6" s="14">
        <v>13.5</v>
      </c>
      <c r="C6" s="15">
        <f>SUM(C2/B6)*60</f>
        <v>57.777777777777771</v>
      </c>
      <c r="D6" s="16" t="s">
        <v>76</v>
      </c>
      <c r="E6" s="15">
        <f>SUM(E2/B6)*60</f>
        <v>102.22222222222223</v>
      </c>
      <c r="F6" s="16" t="s">
        <v>77</v>
      </c>
      <c r="G6" s="83"/>
      <c r="H6" s="84"/>
      <c r="I6" s="85"/>
      <c r="J6" s="86"/>
    </row>
    <row r="7" spans="1:10" x14ac:dyDescent="0.25">
      <c r="A7" s="13">
        <f t="shared" si="0"/>
        <v>4.2857142857142856</v>
      </c>
      <c r="B7" s="14">
        <v>14</v>
      </c>
      <c r="C7" s="15">
        <f>SUM(C2/B7)*60</f>
        <v>55.714285714285715</v>
      </c>
      <c r="D7" s="16" t="s">
        <v>78</v>
      </c>
      <c r="E7" s="15">
        <f>SUM(E2/B7)*60</f>
        <v>98.571428571428569</v>
      </c>
      <c r="F7" s="16" t="s">
        <v>79</v>
      </c>
      <c r="G7" s="83"/>
      <c r="H7" s="84"/>
      <c r="I7" s="84"/>
      <c r="J7" s="87"/>
    </row>
    <row r="8" spans="1:10" x14ac:dyDescent="0.25">
      <c r="A8" s="13">
        <f t="shared" si="0"/>
        <v>4.1379310344827589</v>
      </c>
      <c r="B8" s="14">
        <v>14.5</v>
      </c>
      <c r="C8" s="15">
        <f>SUM(C2/B8)*60</f>
        <v>53.793103448275865</v>
      </c>
      <c r="D8" s="16" t="s">
        <v>80</v>
      </c>
      <c r="E8" s="15">
        <f>SUM(E2/B8)*60</f>
        <v>95.172413793103459</v>
      </c>
      <c r="F8" s="16" t="s">
        <v>81</v>
      </c>
      <c r="G8" s="83"/>
      <c r="H8" s="84"/>
      <c r="I8" s="84"/>
      <c r="J8" s="87"/>
    </row>
    <row r="9" spans="1:10" x14ac:dyDescent="0.25">
      <c r="A9" s="13">
        <v>4</v>
      </c>
      <c r="B9" s="14">
        <v>15</v>
      </c>
      <c r="C9" s="15">
        <f>SUM(C2/B9)*60</f>
        <v>52</v>
      </c>
      <c r="D9" s="16" t="s">
        <v>82</v>
      </c>
      <c r="E9" s="15">
        <f>SUM(E2/B9)*60</f>
        <v>92</v>
      </c>
      <c r="F9" s="16" t="s">
        <v>83</v>
      </c>
      <c r="G9" s="83"/>
      <c r="H9" s="84"/>
      <c r="I9" s="84"/>
      <c r="J9" s="87"/>
    </row>
    <row r="10" spans="1:10" x14ac:dyDescent="0.25">
      <c r="A10" s="13">
        <f t="shared" ref="A10:A17" si="1">SUM(60/B10)</f>
        <v>3.870967741935484</v>
      </c>
      <c r="B10" s="14">
        <v>15.5</v>
      </c>
      <c r="C10" s="15">
        <f>SUM(C2/B10)*60</f>
        <v>50.322580645161295</v>
      </c>
      <c r="D10" s="16" t="s">
        <v>84</v>
      </c>
      <c r="E10" s="15">
        <f>SUM(E2/B10)*60</f>
        <v>89.032258064516128</v>
      </c>
      <c r="F10" s="16" t="s">
        <v>85</v>
      </c>
      <c r="G10" s="83"/>
      <c r="H10" s="84"/>
      <c r="I10" s="84"/>
      <c r="J10" s="87"/>
    </row>
    <row r="11" spans="1:10" x14ac:dyDescent="0.25">
      <c r="A11" s="13">
        <f t="shared" si="1"/>
        <v>3.75</v>
      </c>
      <c r="B11" s="14">
        <v>16</v>
      </c>
      <c r="C11" s="15">
        <f>SUM(C2/B11)*60</f>
        <v>48.75</v>
      </c>
      <c r="D11" s="16" t="s">
        <v>86</v>
      </c>
      <c r="E11" s="15">
        <f>SUM(E2/B11)*60</f>
        <v>86.25</v>
      </c>
      <c r="F11" s="16" t="s">
        <v>87</v>
      </c>
      <c r="G11" s="83"/>
      <c r="H11" s="84"/>
      <c r="I11" s="84"/>
      <c r="J11" s="87"/>
    </row>
    <row r="12" spans="1:10" x14ac:dyDescent="0.25">
      <c r="A12" s="13">
        <f t="shared" si="1"/>
        <v>3.6363636363636362</v>
      </c>
      <c r="B12" s="14">
        <v>16.5</v>
      </c>
      <c r="C12" s="15">
        <f>SUM(C2/B12)*60</f>
        <v>47.272727272727273</v>
      </c>
      <c r="D12" s="16" t="s">
        <v>88</v>
      </c>
      <c r="E12" s="15">
        <f>SUM(E2/B12)*60</f>
        <v>83.63636363636364</v>
      </c>
      <c r="F12" s="16" t="s">
        <v>89</v>
      </c>
      <c r="G12" s="83"/>
      <c r="H12" s="84"/>
      <c r="I12" s="84"/>
      <c r="J12" s="87"/>
    </row>
    <row r="13" spans="1:10" x14ac:dyDescent="0.25">
      <c r="A13" s="13">
        <f t="shared" si="1"/>
        <v>3.5294117647058822</v>
      </c>
      <c r="B13" s="14">
        <v>17</v>
      </c>
      <c r="C13" s="15">
        <f>SUM(C2/B13)*60</f>
        <v>45.882352941176464</v>
      </c>
      <c r="D13" s="16" t="s">
        <v>90</v>
      </c>
      <c r="E13" s="15">
        <f>SUM(E2/B13)*60</f>
        <v>81.176470588235304</v>
      </c>
      <c r="F13" s="16" t="s">
        <v>91</v>
      </c>
      <c r="G13" s="83"/>
      <c r="H13" s="84"/>
      <c r="I13" s="84"/>
      <c r="J13" s="87"/>
    </row>
    <row r="14" spans="1:10" x14ac:dyDescent="0.25">
      <c r="A14" s="13">
        <f t="shared" si="1"/>
        <v>3.4285714285714284</v>
      </c>
      <c r="B14" s="14">
        <v>17.5</v>
      </c>
      <c r="C14" s="15">
        <f>SUM(C2/B14)*60</f>
        <v>44.571428571428569</v>
      </c>
      <c r="D14" s="16" t="s">
        <v>92</v>
      </c>
      <c r="E14" s="15">
        <f>SUM(E2/B14)*60</f>
        <v>78.857142857142861</v>
      </c>
      <c r="F14" s="16" t="s">
        <v>93</v>
      </c>
      <c r="G14" s="83"/>
      <c r="H14" s="84"/>
      <c r="I14" s="84"/>
      <c r="J14" s="87"/>
    </row>
    <row r="15" spans="1:10" x14ac:dyDescent="0.25">
      <c r="A15" s="13">
        <f t="shared" si="1"/>
        <v>3.3333333333333335</v>
      </c>
      <c r="B15" s="14">
        <v>18</v>
      </c>
      <c r="C15" s="15">
        <f>SUM(C2/B15)*60</f>
        <v>43.333333333333336</v>
      </c>
      <c r="D15" s="16" t="s">
        <v>94</v>
      </c>
      <c r="E15" s="15">
        <f>SUM(E2/B15)*60</f>
        <v>76.666666666666657</v>
      </c>
      <c r="F15" s="16" t="s">
        <v>95</v>
      </c>
      <c r="G15" s="83"/>
      <c r="H15" s="84"/>
      <c r="I15" s="84"/>
      <c r="J15" s="87"/>
    </row>
    <row r="16" spans="1:10" x14ac:dyDescent="0.25">
      <c r="A16" s="13">
        <f t="shared" si="1"/>
        <v>3.2432432432432434</v>
      </c>
      <c r="B16" s="14">
        <v>18.5</v>
      </c>
      <c r="C16" s="15">
        <f>SUM(C2/B16)*60</f>
        <v>42.162162162162161</v>
      </c>
      <c r="D16" s="16" t="s">
        <v>96</v>
      </c>
      <c r="E16" s="15">
        <f>SUM(E2/B16)*60</f>
        <v>74.594594594594597</v>
      </c>
      <c r="F16" s="16" t="s">
        <v>97</v>
      </c>
      <c r="G16" s="83"/>
      <c r="H16" s="84"/>
      <c r="I16" s="84"/>
      <c r="J16" s="87"/>
    </row>
    <row r="17" spans="1:10" ht="15.75" thickBot="1" x14ac:dyDescent="0.3">
      <c r="A17" s="26">
        <f t="shared" si="1"/>
        <v>3.1578947368421053</v>
      </c>
      <c r="B17" s="27">
        <v>19</v>
      </c>
      <c r="C17" s="28">
        <f>SUM(C2/B17)*60</f>
        <v>41.05263157894737</v>
      </c>
      <c r="D17" s="29" t="s">
        <v>98</v>
      </c>
      <c r="E17" s="28">
        <f>SUM(E2/B17)*60</f>
        <v>72.631578947368425</v>
      </c>
      <c r="F17" s="29" t="s">
        <v>99</v>
      </c>
      <c r="G17" s="88"/>
      <c r="H17" s="89"/>
      <c r="I17" s="89"/>
      <c r="J17" s="90"/>
    </row>
    <row r="18" spans="1:10" x14ac:dyDescent="0.25">
      <c r="B18" s="30"/>
    </row>
    <row r="19" spans="1:10" x14ac:dyDescent="0.25">
      <c r="B19" s="91" t="s">
        <v>100</v>
      </c>
      <c r="C19" s="92"/>
      <c r="D19" s="16" t="s">
        <v>101</v>
      </c>
      <c r="F19" s="93" t="s">
        <v>102</v>
      </c>
      <c r="G19" s="94"/>
      <c r="H19" s="94"/>
      <c r="I19" s="94"/>
      <c r="J19" s="95"/>
    </row>
    <row r="20" spans="1:10" x14ac:dyDescent="0.25">
      <c r="B20" s="96"/>
      <c r="C20" s="96"/>
    </row>
    <row r="21" spans="1:10" x14ac:dyDescent="0.25">
      <c r="F21" s="97" t="s">
        <v>103</v>
      </c>
      <c r="G21" s="98"/>
      <c r="H21" s="98"/>
      <c r="I21" s="98"/>
      <c r="J21" s="99"/>
    </row>
  </sheetData>
  <sheetProtection algorithmName="SHA-512" hashValue="2IVF4F+zrRvbxvMUeCUO8a47Huj/iS/f6FpEBxpVF4hiI/WHRF6lWqbs2JuNhiMWe4v9gYDVLvWiuIUkTOJeoA==" saltValue="oZVRVU6Vrk2rdq4mxfhQ7A==" spinCount="100000" sheet="1" objects="1" scenarios="1"/>
  <autoFilter ref="B1:C17" xr:uid="{5C49F807-28F9-E740-BF24-0F05CCC30C07}"/>
  <mergeCells count="5">
    <mergeCell ref="G6:J17"/>
    <mergeCell ref="B19:C19"/>
    <mergeCell ref="F19:J19"/>
    <mergeCell ref="B20:C20"/>
    <mergeCell ref="F21:J21"/>
  </mergeCells>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E94B3-DE83-4B63-AF89-199356766F9E}">
  <dimension ref="B7:H16"/>
  <sheetViews>
    <sheetView tabSelected="1" workbookViewId="0">
      <selection activeCell="E19" sqref="E19"/>
    </sheetView>
  </sheetViews>
  <sheetFormatPr defaultRowHeight="15" x14ac:dyDescent="0.25"/>
  <cols>
    <col min="2" max="2" width="12" customWidth="1"/>
    <col min="3" max="3" width="20.85546875" customWidth="1"/>
    <col min="4" max="4" width="10.7109375" bestFit="1" customWidth="1"/>
    <col min="5" max="5" width="20.42578125" customWidth="1"/>
    <col min="6" max="6" width="10.7109375" bestFit="1" customWidth="1"/>
    <col min="7" max="7" width="20.42578125" customWidth="1"/>
    <col min="8" max="8" width="10.7109375" bestFit="1" customWidth="1"/>
  </cols>
  <sheetData>
    <row r="7" spans="2:8" ht="15.75" thickBot="1" x14ac:dyDescent="0.3"/>
    <row r="8" spans="2:8" ht="15.75" customHeight="1" thickBot="1" x14ac:dyDescent="0.3">
      <c r="B8" s="74" t="s">
        <v>133</v>
      </c>
      <c r="C8" s="75"/>
      <c r="D8" s="75"/>
      <c r="E8" s="75"/>
      <c r="F8" s="75"/>
      <c r="G8" s="75"/>
      <c r="H8" s="76"/>
    </row>
    <row r="9" spans="2:8" ht="30.75" thickBot="1" x14ac:dyDescent="0.3">
      <c r="B9" s="34" t="s">
        <v>129</v>
      </c>
      <c r="C9" s="35" t="s">
        <v>131</v>
      </c>
      <c r="D9" s="35" t="s">
        <v>130</v>
      </c>
      <c r="E9" s="35" t="s">
        <v>134</v>
      </c>
      <c r="F9" s="35" t="s">
        <v>130</v>
      </c>
      <c r="G9" s="35" t="s">
        <v>135</v>
      </c>
      <c r="H9" s="35" t="s">
        <v>130</v>
      </c>
    </row>
    <row r="10" spans="2:8" ht="15.75" hidden="1" thickBot="1" x14ac:dyDescent="0.3">
      <c r="B10" s="39">
        <v>0</v>
      </c>
      <c r="C10" s="40"/>
      <c r="D10" s="40"/>
      <c r="E10" s="40"/>
      <c r="F10" s="40"/>
      <c r="G10" s="40"/>
      <c r="H10" s="40"/>
    </row>
    <row r="11" spans="2:8" ht="15.75" hidden="1" thickBot="1" x14ac:dyDescent="0.3">
      <c r="B11" s="39">
        <v>1</v>
      </c>
      <c r="C11" s="40"/>
      <c r="D11" s="40"/>
      <c r="E11" s="40"/>
      <c r="F11" s="40"/>
      <c r="G11" s="40"/>
      <c r="H11" s="40"/>
    </row>
    <row r="12" spans="2:8" ht="15.75" hidden="1" thickBot="1" x14ac:dyDescent="0.3">
      <c r="B12" s="39">
        <v>2</v>
      </c>
      <c r="C12" s="40"/>
      <c r="D12" s="40"/>
      <c r="E12" s="40"/>
      <c r="F12" s="40"/>
      <c r="G12" s="40"/>
      <c r="H12" s="40"/>
    </row>
    <row r="13" spans="2:8" ht="15.75" hidden="1" thickBot="1" x14ac:dyDescent="0.3">
      <c r="B13" s="39">
        <v>3</v>
      </c>
      <c r="C13" s="40"/>
      <c r="D13" s="40"/>
      <c r="E13" s="40"/>
      <c r="F13" s="40"/>
      <c r="G13" s="40"/>
      <c r="H13" s="40"/>
    </row>
    <row r="14" spans="2:8" ht="15.75" thickBot="1" x14ac:dyDescent="0.3">
      <c r="B14" s="36">
        <v>4</v>
      </c>
      <c r="C14" s="37" t="s">
        <v>132</v>
      </c>
      <c r="D14" s="38">
        <v>45229</v>
      </c>
      <c r="E14" s="37" t="s">
        <v>137</v>
      </c>
      <c r="F14" s="38">
        <v>45229</v>
      </c>
      <c r="G14" s="37" t="s">
        <v>136</v>
      </c>
      <c r="H14" s="38">
        <v>45259</v>
      </c>
    </row>
    <row r="15" spans="2:8" ht="15.75" thickBot="1" x14ac:dyDescent="0.3">
      <c r="B15" s="36">
        <v>5</v>
      </c>
      <c r="C15" s="37" t="s">
        <v>132</v>
      </c>
      <c r="D15" s="38">
        <v>45820</v>
      </c>
      <c r="E15" s="37" t="s">
        <v>636</v>
      </c>
      <c r="F15" s="38">
        <v>45822</v>
      </c>
      <c r="G15" s="37" t="s">
        <v>637</v>
      </c>
      <c r="H15" s="38">
        <v>45855</v>
      </c>
    </row>
    <row r="16" spans="2:8" ht="15.75" thickBot="1" x14ac:dyDescent="0.3">
      <c r="B16" s="36"/>
      <c r="C16" s="37"/>
      <c r="D16" s="38"/>
      <c r="E16" s="37"/>
      <c r="F16" s="38"/>
      <c r="G16" s="37"/>
      <c r="H16" s="38"/>
    </row>
  </sheetData>
  <mergeCells count="1">
    <mergeCell ref="B8:H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B5C76-95DA-4B94-8B6A-3932B27E74CF}">
  <sheetPr>
    <tabColor rgb="FF00B050"/>
    <pageSetUpPr fitToPage="1"/>
  </sheetPr>
  <dimension ref="A1:J83"/>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108</v>
      </c>
      <c r="B1" s="81"/>
      <c r="C1" s="81"/>
      <c r="D1" s="81"/>
      <c r="E1" s="81"/>
      <c r="F1" s="81"/>
      <c r="G1" s="81"/>
      <c r="H1" s="81"/>
      <c r="I1" s="82"/>
      <c r="J1" s="41" t="s">
        <v>12</v>
      </c>
    </row>
    <row r="2" spans="1:10" ht="28.5" customHeight="1" thickBot="1" x14ac:dyDescent="0.3">
      <c r="A2" s="77" t="str">
        <f>CONCATENATE($A$1," - Non DUKC Route")</f>
        <v>PBG to Appleton Dock &amp; South Wharf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143</v>
      </c>
      <c r="C4" s="48" t="s">
        <v>144</v>
      </c>
      <c r="D4" s="48" t="s">
        <v>145</v>
      </c>
      <c r="E4" s="48" t="s">
        <v>19</v>
      </c>
      <c r="F4" s="48" t="s">
        <v>146</v>
      </c>
      <c r="G4" s="48" t="s">
        <v>147</v>
      </c>
      <c r="H4" s="48" t="s">
        <v>148</v>
      </c>
      <c r="I4" s="48" t="s">
        <v>149</v>
      </c>
      <c r="J4" s="49" t="s">
        <v>149</v>
      </c>
    </row>
    <row r="5" spans="1:10" ht="20.100000000000001" customHeight="1" x14ac:dyDescent="0.25">
      <c r="A5" s="43">
        <v>2</v>
      </c>
      <c r="B5" s="42" t="s">
        <v>150</v>
      </c>
      <c r="C5" s="42" t="s">
        <v>151</v>
      </c>
      <c r="D5" s="42" t="s">
        <v>152</v>
      </c>
      <c r="E5" s="42" t="s">
        <v>19</v>
      </c>
      <c r="F5" s="42" t="s">
        <v>146</v>
      </c>
      <c r="G5" s="42" t="s">
        <v>153</v>
      </c>
      <c r="H5" s="42"/>
      <c r="I5" s="42" t="s">
        <v>154</v>
      </c>
      <c r="J5" s="44" t="s">
        <v>154</v>
      </c>
    </row>
    <row r="6" spans="1:10" ht="20.100000000000001" customHeight="1" x14ac:dyDescent="0.25">
      <c r="A6" s="43">
        <v>3</v>
      </c>
      <c r="B6" s="42" t="s">
        <v>155</v>
      </c>
      <c r="C6" s="42" t="s">
        <v>156</v>
      </c>
      <c r="D6" s="42" t="s">
        <v>157</v>
      </c>
      <c r="E6" s="42" t="s">
        <v>19</v>
      </c>
      <c r="F6" s="42"/>
      <c r="G6" s="42" t="s">
        <v>158</v>
      </c>
      <c r="H6" s="42"/>
      <c r="I6" s="42" t="s">
        <v>159</v>
      </c>
      <c r="J6" s="44" t="s">
        <v>21</v>
      </c>
    </row>
    <row r="7" spans="1:10" ht="20.100000000000001" customHeight="1" x14ac:dyDescent="0.25">
      <c r="A7" s="43">
        <v>4</v>
      </c>
      <c r="B7" s="42" t="s">
        <v>160</v>
      </c>
      <c r="C7" s="42" t="s">
        <v>161</v>
      </c>
      <c r="D7" s="42" t="s">
        <v>162</v>
      </c>
      <c r="E7" s="42" t="s">
        <v>19</v>
      </c>
      <c r="F7" s="42"/>
      <c r="G7" s="42" t="s">
        <v>163</v>
      </c>
      <c r="H7" s="42"/>
      <c r="I7" s="42" t="s">
        <v>164</v>
      </c>
      <c r="J7" s="44" t="s">
        <v>164</v>
      </c>
    </row>
    <row r="8" spans="1:10" ht="20.100000000000001" customHeight="1" x14ac:dyDescent="0.25">
      <c r="A8" s="43">
        <v>5</v>
      </c>
      <c r="B8" s="42" t="s">
        <v>165</v>
      </c>
      <c r="C8" s="42" t="s">
        <v>166</v>
      </c>
      <c r="D8" s="42" t="s">
        <v>167</v>
      </c>
      <c r="E8" s="42" t="s">
        <v>19</v>
      </c>
      <c r="F8" s="42" t="s">
        <v>146</v>
      </c>
      <c r="G8" s="42" t="s">
        <v>168</v>
      </c>
      <c r="H8" s="42"/>
      <c r="I8" s="42" t="s">
        <v>169</v>
      </c>
      <c r="J8" s="44" t="s">
        <v>164</v>
      </c>
    </row>
    <row r="9" spans="1:10" ht="20.100000000000001" customHeight="1" x14ac:dyDescent="0.25">
      <c r="A9" s="43">
        <v>6</v>
      </c>
      <c r="B9" s="42" t="s">
        <v>170</v>
      </c>
      <c r="C9" s="42" t="s">
        <v>171</v>
      </c>
      <c r="D9" s="42" t="s">
        <v>172</v>
      </c>
      <c r="E9" s="42" t="s">
        <v>17</v>
      </c>
      <c r="F9" s="42"/>
      <c r="G9" s="42" t="s">
        <v>173</v>
      </c>
      <c r="H9" s="42"/>
      <c r="I9" s="42" t="s">
        <v>174</v>
      </c>
      <c r="J9" s="44" t="s">
        <v>175</v>
      </c>
    </row>
    <row r="10" spans="1:10" ht="20.100000000000001" customHeight="1" x14ac:dyDescent="0.25">
      <c r="A10" s="43">
        <v>7</v>
      </c>
      <c r="B10" s="42" t="s">
        <v>176</v>
      </c>
      <c r="C10" s="42" t="s">
        <v>177</v>
      </c>
      <c r="D10" s="42" t="s">
        <v>178</v>
      </c>
      <c r="E10" s="42" t="s">
        <v>19</v>
      </c>
      <c r="F10" s="42"/>
      <c r="G10" s="42" t="s">
        <v>179</v>
      </c>
      <c r="H10" s="42"/>
      <c r="I10" s="42" t="s">
        <v>169</v>
      </c>
      <c r="J10" s="44" t="s">
        <v>175</v>
      </c>
    </row>
    <row r="11" spans="1:10" ht="20.100000000000001" customHeight="1" x14ac:dyDescent="0.25">
      <c r="A11" s="43">
        <v>8</v>
      </c>
      <c r="B11" s="42" t="s">
        <v>180</v>
      </c>
      <c r="C11" s="42" t="s">
        <v>181</v>
      </c>
      <c r="D11" s="42" t="s">
        <v>182</v>
      </c>
      <c r="E11" s="42" t="s">
        <v>19</v>
      </c>
      <c r="F11" s="42"/>
      <c r="G11" s="42" t="s">
        <v>183</v>
      </c>
      <c r="H11" s="42"/>
      <c r="I11" s="42" t="s">
        <v>184</v>
      </c>
      <c r="J11" s="44" t="s">
        <v>175</v>
      </c>
    </row>
    <row r="12" spans="1:10" ht="20.100000000000001" customHeight="1" x14ac:dyDescent="0.25">
      <c r="A12" s="43">
        <v>9</v>
      </c>
      <c r="B12" s="42" t="s">
        <v>185</v>
      </c>
      <c r="C12" s="42" t="s">
        <v>186</v>
      </c>
      <c r="D12" s="42" t="s">
        <v>187</v>
      </c>
      <c r="E12" s="42" t="s">
        <v>19</v>
      </c>
      <c r="F12" s="42"/>
      <c r="G12" s="42" t="s">
        <v>188</v>
      </c>
      <c r="H12" s="42"/>
      <c r="I12" s="42" t="s">
        <v>189</v>
      </c>
      <c r="J12" s="44" t="s">
        <v>190</v>
      </c>
    </row>
    <row r="13" spans="1:10" ht="20.100000000000001" customHeight="1" x14ac:dyDescent="0.25">
      <c r="A13" s="43">
        <v>10</v>
      </c>
      <c r="B13" s="42" t="s">
        <v>191</v>
      </c>
      <c r="C13" s="42" t="s">
        <v>192</v>
      </c>
      <c r="D13" s="42" t="s">
        <v>193</v>
      </c>
      <c r="E13" s="42" t="s">
        <v>19</v>
      </c>
      <c r="F13" s="42"/>
      <c r="G13" s="42" t="s">
        <v>194</v>
      </c>
      <c r="H13" s="42"/>
      <c r="I13" s="42" t="s">
        <v>195</v>
      </c>
      <c r="J13" s="44" t="s">
        <v>190</v>
      </c>
    </row>
    <row r="14" spans="1:10" ht="20.100000000000001" customHeight="1" x14ac:dyDescent="0.25">
      <c r="A14" s="43">
        <v>11</v>
      </c>
      <c r="B14" s="42" t="s">
        <v>196</v>
      </c>
      <c r="C14" s="42" t="s">
        <v>27</v>
      </c>
      <c r="D14" s="42" t="s">
        <v>28</v>
      </c>
      <c r="E14" s="42" t="s">
        <v>19</v>
      </c>
      <c r="F14" s="42"/>
      <c r="G14" s="42" t="s">
        <v>197</v>
      </c>
      <c r="H14" s="42"/>
      <c r="I14" s="42" t="s">
        <v>198</v>
      </c>
      <c r="J14" s="44" t="s">
        <v>198</v>
      </c>
    </row>
    <row r="15" spans="1:10" ht="20.100000000000001" customHeight="1" x14ac:dyDescent="0.25">
      <c r="A15" s="43">
        <v>12</v>
      </c>
      <c r="B15" s="42" t="s">
        <v>199</v>
      </c>
      <c r="C15" s="42" t="s">
        <v>29</v>
      </c>
      <c r="D15" s="42" t="s">
        <v>30</v>
      </c>
      <c r="E15" s="42" t="s">
        <v>19</v>
      </c>
      <c r="F15" s="42"/>
      <c r="G15" s="42" t="s">
        <v>200</v>
      </c>
      <c r="H15" s="42"/>
      <c r="I15" s="42" t="s">
        <v>198</v>
      </c>
      <c r="J15" s="44" t="s">
        <v>169</v>
      </c>
    </row>
    <row r="16" spans="1:10" ht="20.100000000000001" customHeight="1" x14ac:dyDescent="0.25">
      <c r="A16" s="43">
        <v>13</v>
      </c>
      <c r="B16" s="42" t="s">
        <v>201</v>
      </c>
      <c r="C16" s="42" t="s">
        <v>202</v>
      </c>
      <c r="D16" s="42" t="s">
        <v>203</v>
      </c>
      <c r="E16" s="42" t="s">
        <v>19</v>
      </c>
      <c r="F16" s="42"/>
      <c r="G16" s="42" t="s">
        <v>204</v>
      </c>
      <c r="H16" s="42"/>
      <c r="I16" s="42" t="s">
        <v>169</v>
      </c>
      <c r="J16" s="44" t="s">
        <v>164</v>
      </c>
    </row>
    <row r="17" spans="1:10" ht="20.100000000000001" customHeight="1" x14ac:dyDescent="0.25">
      <c r="A17" s="43">
        <v>14</v>
      </c>
      <c r="B17" s="42" t="s">
        <v>205</v>
      </c>
      <c r="C17" s="42" t="s">
        <v>206</v>
      </c>
      <c r="D17" s="42" t="s">
        <v>207</v>
      </c>
      <c r="E17" s="42" t="s">
        <v>19</v>
      </c>
      <c r="F17" s="42" t="s">
        <v>146</v>
      </c>
      <c r="G17" s="42" t="s">
        <v>208</v>
      </c>
      <c r="H17" s="42"/>
      <c r="I17" s="42" t="s">
        <v>189</v>
      </c>
      <c r="J17" s="44" t="s">
        <v>195</v>
      </c>
    </row>
    <row r="18" spans="1:10" ht="20.100000000000001" customHeight="1" x14ac:dyDescent="0.25">
      <c r="A18" s="43">
        <v>15</v>
      </c>
      <c r="B18" s="42" t="s">
        <v>209</v>
      </c>
      <c r="C18" s="42" t="s">
        <v>210</v>
      </c>
      <c r="D18" s="42" t="s">
        <v>211</v>
      </c>
      <c r="E18" s="42" t="s">
        <v>19</v>
      </c>
      <c r="F18" s="42"/>
      <c r="G18" s="42" t="s">
        <v>212</v>
      </c>
      <c r="H18" s="42"/>
      <c r="I18" s="42" t="s">
        <v>49</v>
      </c>
      <c r="J18" s="44" t="s">
        <v>49</v>
      </c>
    </row>
    <row r="19" spans="1:10" ht="20.100000000000001" customHeight="1" x14ac:dyDescent="0.25">
      <c r="A19" s="43">
        <v>16</v>
      </c>
      <c r="B19" s="42" t="s">
        <v>213</v>
      </c>
      <c r="C19" s="42" t="s">
        <v>214</v>
      </c>
      <c r="D19" s="42" t="s">
        <v>215</v>
      </c>
      <c r="E19" s="42" t="s">
        <v>19</v>
      </c>
      <c r="F19" s="42"/>
      <c r="G19" s="42" t="s">
        <v>216</v>
      </c>
      <c r="H19" s="42" t="s">
        <v>217</v>
      </c>
      <c r="I19" s="42" t="s">
        <v>218</v>
      </c>
      <c r="J19" s="44" t="s">
        <v>219</v>
      </c>
    </row>
    <row r="20" spans="1:10" ht="20.100000000000001" customHeight="1" x14ac:dyDescent="0.25">
      <c r="A20" s="43">
        <v>17</v>
      </c>
      <c r="B20" s="42" t="s">
        <v>220</v>
      </c>
      <c r="C20" s="42" t="s">
        <v>110</v>
      </c>
      <c r="D20" s="42" t="s">
        <v>114</v>
      </c>
      <c r="E20" s="42" t="s">
        <v>19</v>
      </c>
      <c r="F20" s="42"/>
      <c r="G20" s="42" t="s">
        <v>221</v>
      </c>
      <c r="H20" s="42" t="s">
        <v>217</v>
      </c>
      <c r="I20" s="42" t="s">
        <v>169</v>
      </c>
      <c r="J20" s="44" t="s">
        <v>169</v>
      </c>
    </row>
    <row r="21" spans="1:10" ht="20.100000000000001" customHeight="1" x14ac:dyDescent="0.25">
      <c r="A21" s="43">
        <v>18</v>
      </c>
      <c r="B21" s="42" t="s">
        <v>222</v>
      </c>
      <c r="C21" s="42" t="s">
        <v>111</v>
      </c>
      <c r="D21" s="42" t="s">
        <v>115</v>
      </c>
      <c r="E21" s="42" t="s">
        <v>19</v>
      </c>
      <c r="F21" s="42"/>
      <c r="G21" s="42" t="s">
        <v>223</v>
      </c>
      <c r="H21" s="42" t="s">
        <v>148</v>
      </c>
      <c r="I21" s="42" t="s">
        <v>224</v>
      </c>
      <c r="J21" s="44" t="s">
        <v>224</v>
      </c>
    </row>
    <row r="22" spans="1:10" ht="20.100000000000001" customHeight="1" x14ac:dyDescent="0.25">
      <c r="A22" s="43">
        <v>19</v>
      </c>
      <c r="B22" s="42" t="s">
        <v>20</v>
      </c>
      <c r="C22" s="42" t="s">
        <v>112</v>
      </c>
      <c r="D22" s="42" t="s">
        <v>116</v>
      </c>
      <c r="E22" s="42" t="s">
        <v>21</v>
      </c>
      <c r="F22" s="42" t="s">
        <v>146</v>
      </c>
      <c r="G22" s="42" t="s">
        <v>225</v>
      </c>
      <c r="H22" s="42" t="s">
        <v>148</v>
      </c>
      <c r="I22" s="42" t="s">
        <v>224</v>
      </c>
      <c r="J22" s="44" t="s">
        <v>224</v>
      </c>
    </row>
    <row r="23" spans="1:10" ht="20.100000000000001" customHeight="1" x14ac:dyDescent="0.25">
      <c r="A23" s="43">
        <v>20</v>
      </c>
      <c r="B23" s="42" t="s">
        <v>226</v>
      </c>
      <c r="C23" s="42" t="s">
        <v>113</v>
      </c>
      <c r="D23" s="42" t="s">
        <v>117</v>
      </c>
      <c r="E23" s="42" t="s">
        <v>21</v>
      </c>
      <c r="F23" s="42"/>
      <c r="G23" s="42" t="s">
        <v>227</v>
      </c>
      <c r="H23" s="42" t="s">
        <v>148</v>
      </c>
      <c r="I23" s="42" t="s">
        <v>224</v>
      </c>
      <c r="J23" s="44" t="s">
        <v>224</v>
      </c>
    </row>
    <row r="24" spans="1:10" ht="20.100000000000001" customHeight="1" x14ac:dyDescent="0.25">
      <c r="A24" s="43">
        <v>21</v>
      </c>
      <c r="B24" s="42" t="s">
        <v>228</v>
      </c>
      <c r="C24" s="42" t="s">
        <v>229</v>
      </c>
      <c r="D24" s="42" t="s">
        <v>230</v>
      </c>
      <c r="E24" s="42" t="s">
        <v>21</v>
      </c>
      <c r="F24" s="42"/>
      <c r="G24" s="42" t="s">
        <v>231</v>
      </c>
      <c r="H24" s="42" t="s">
        <v>232</v>
      </c>
      <c r="I24" s="42" t="s">
        <v>224</v>
      </c>
      <c r="J24" s="44" t="s">
        <v>224</v>
      </c>
    </row>
    <row r="25" spans="1:10" ht="20.100000000000001" customHeight="1" x14ac:dyDescent="0.25">
      <c r="A25" s="43">
        <v>22</v>
      </c>
      <c r="B25" s="42" t="s">
        <v>233</v>
      </c>
      <c r="C25" s="42" t="s">
        <v>234</v>
      </c>
      <c r="D25" s="42" t="s">
        <v>235</v>
      </c>
      <c r="E25" s="42" t="s">
        <v>21</v>
      </c>
      <c r="F25" s="42" t="s">
        <v>146</v>
      </c>
      <c r="G25" s="42" t="s">
        <v>236</v>
      </c>
      <c r="H25" s="42" t="s">
        <v>232</v>
      </c>
      <c r="I25" s="42" t="s">
        <v>164</v>
      </c>
      <c r="J25" s="44" t="s">
        <v>237</v>
      </c>
    </row>
    <row r="26" spans="1:10" ht="20.100000000000001" customHeight="1" x14ac:dyDescent="0.25">
      <c r="A26" s="43">
        <v>23</v>
      </c>
      <c r="B26" s="42" t="s">
        <v>238</v>
      </c>
      <c r="C26" s="42" t="s">
        <v>239</v>
      </c>
      <c r="D26" s="42" t="s">
        <v>240</v>
      </c>
      <c r="E26" s="42" t="s">
        <v>241</v>
      </c>
      <c r="F26" s="42" t="s">
        <v>146</v>
      </c>
      <c r="G26" s="42" t="s">
        <v>242</v>
      </c>
      <c r="H26" s="42" t="s">
        <v>243</v>
      </c>
      <c r="I26" s="42" t="s">
        <v>175</v>
      </c>
      <c r="J26" s="44" t="s">
        <v>175</v>
      </c>
    </row>
    <row r="27" spans="1:10" ht="20.100000000000001" customHeight="1" x14ac:dyDescent="0.25">
      <c r="A27" s="43">
        <v>24</v>
      </c>
      <c r="B27" s="42" t="s">
        <v>244</v>
      </c>
      <c r="C27" s="42" t="s">
        <v>245</v>
      </c>
      <c r="D27" s="42" t="s">
        <v>246</v>
      </c>
      <c r="E27" s="42" t="s">
        <v>19</v>
      </c>
      <c r="F27" s="42"/>
      <c r="G27" s="42" t="s">
        <v>247</v>
      </c>
      <c r="H27" s="42" t="s">
        <v>243</v>
      </c>
      <c r="I27" s="42" t="s">
        <v>248</v>
      </c>
      <c r="J27" s="44" t="s">
        <v>248</v>
      </c>
    </row>
    <row r="28" spans="1:10" ht="31.5" x14ac:dyDescent="0.25">
      <c r="A28" s="43">
        <v>25</v>
      </c>
      <c r="B28" s="42" t="s">
        <v>249</v>
      </c>
      <c r="C28" s="42" t="s">
        <v>250</v>
      </c>
      <c r="D28" s="42" t="s">
        <v>251</v>
      </c>
      <c r="E28" s="42" t="s">
        <v>21</v>
      </c>
      <c r="F28" s="42"/>
      <c r="G28" s="42" t="s">
        <v>252</v>
      </c>
      <c r="H28" s="42" t="s">
        <v>243</v>
      </c>
      <c r="I28" s="42" t="s">
        <v>248</v>
      </c>
      <c r="J28" s="44" t="s">
        <v>248</v>
      </c>
    </row>
    <row r="29" spans="1:10" ht="31.5" x14ac:dyDescent="0.25">
      <c r="A29" s="43">
        <v>26</v>
      </c>
      <c r="B29" s="42" t="s">
        <v>253</v>
      </c>
      <c r="C29" s="42" t="s">
        <v>254</v>
      </c>
      <c r="D29" s="42" t="s">
        <v>255</v>
      </c>
      <c r="E29" s="42" t="s">
        <v>241</v>
      </c>
      <c r="F29" s="42"/>
      <c r="G29" s="42" t="s">
        <v>256</v>
      </c>
      <c r="H29" s="42" t="s">
        <v>257</v>
      </c>
      <c r="I29" s="42" t="s">
        <v>248</v>
      </c>
      <c r="J29" s="44" t="s">
        <v>248</v>
      </c>
    </row>
    <row r="30" spans="1:10" ht="31.5" x14ac:dyDescent="0.25">
      <c r="A30" s="43">
        <v>27</v>
      </c>
      <c r="B30" s="42" t="s">
        <v>258</v>
      </c>
      <c r="C30" s="42" t="s">
        <v>259</v>
      </c>
      <c r="D30" s="42" t="s">
        <v>260</v>
      </c>
      <c r="E30" s="42" t="s">
        <v>241</v>
      </c>
      <c r="F30" s="42"/>
      <c r="G30" s="42" t="s">
        <v>261</v>
      </c>
      <c r="H30" s="42" t="s">
        <v>243</v>
      </c>
      <c r="I30" s="42" t="s">
        <v>248</v>
      </c>
      <c r="J30" s="44" t="s">
        <v>248</v>
      </c>
    </row>
    <row r="31" spans="1:10" ht="31.5" x14ac:dyDescent="0.25">
      <c r="A31" s="43">
        <v>28</v>
      </c>
      <c r="B31" s="42" t="s">
        <v>262</v>
      </c>
      <c r="C31" s="42" t="s">
        <v>263</v>
      </c>
      <c r="D31" s="42" t="s">
        <v>264</v>
      </c>
      <c r="E31" s="42" t="s">
        <v>241</v>
      </c>
      <c r="F31" s="42"/>
      <c r="G31" s="42" t="s">
        <v>265</v>
      </c>
      <c r="H31" s="42" t="s">
        <v>243</v>
      </c>
      <c r="I31" s="42" t="s">
        <v>248</v>
      </c>
      <c r="J31" s="44" t="s">
        <v>248</v>
      </c>
    </row>
    <row r="32" spans="1:10" ht="31.5" x14ac:dyDescent="0.25">
      <c r="A32" s="43">
        <v>29</v>
      </c>
      <c r="B32" s="42" t="s">
        <v>266</v>
      </c>
      <c r="C32" s="42" t="s">
        <v>267</v>
      </c>
      <c r="D32" s="42" t="s">
        <v>268</v>
      </c>
      <c r="E32" s="42" t="s">
        <v>241</v>
      </c>
      <c r="F32" s="42"/>
      <c r="G32" s="42" t="s">
        <v>269</v>
      </c>
      <c r="H32" s="42" t="s">
        <v>243</v>
      </c>
      <c r="I32" s="42" t="s">
        <v>248</v>
      </c>
      <c r="J32" s="44" t="s">
        <v>248</v>
      </c>
    </row>
    <row r="33" spans="1:10" ht="31.5" x14ac:dyDescent="0.25">
      <c r="A33" s="43">
        <v>30</v>
      </c>
      <c r="B33" s="42" t="s">
        <v>270</v>
      </c>
      <c r="C33" s="42" t="s">
        <v>271</v>
      </c>
      <c r="D33" s="42" t="s">
        <v>272</v>
      </c>
      <c r="E33" s="42" t="s">
        <v>241</v>
      </c>
      <c r="F33" s="42"/>
      <c r="G33" s="42" t="s">
        <v>273</v>
      </c>
      <c r="H33" s="42" t="s">
        <v>243</v>
      </c>
      <c r="I33" s="42" t="s">
        <v>248</v>
      </c>
      <c r="J33" s="44" t="s">
        <v>248</v>
      </c>
    </row>
    <row r="34" spans="1:10" ht="31.5" x14ac:dyDescent="0.25">
      <c r="A34" s="43">
        <v>31</v>
      </c>
      <c r="B34" s="42" t="s">
        <v>274</v>
      </c>
      <c r="C34" s="42" t="s">
        <v>275</v>
      </c>
      <c r="D34" s="42" t="s">
        <v>276</v>
      </c>
      <c r="E34" s="42" t="s">
        <v>241</v>
      </c>
      <c r="F34" s="42" t="s">
        <v>146</v>
      </c>
      <c r="G34" s="42" t="s">
        <v>277</v>
      </c>
      <c r="H34" s="42" t="s">
        <v>278</v>
      </c>
      <c r="I34" s="42" t="s">
        <v>248</v>
      </c>
      <c r="J34" s="44" t="s">
        <v>248</v>
      </c>
    </row>
    <row r="35" spans="1:10" ht="31.5" x14ac:dyDescent="0.25">
      <c r="A35" s="43">
        <v>32</v>
      </c>
      <c r="B35" s="42" t="s">
        <v>279</v>
      </c>
      <c r="C35" s="42" t="s">
        <v>280</v>
      </c>
      <c r="D35" s="42" t="s">
        <v>281</v>
      </c>
      <c r="E35" s="42" t="s">
        <v>241</v>
      </c>
      <c r="F35" s="42"/>
      <c r="G35" s="42" t="s">
        <v>282</v>
      </c>
      <c r="H35" s="42" t="s">
        <v>278</v>
      </c>
      <c r="I35" s="42" t="s">
        <v>248</v>
      </c>
      <c r="J35" s="44" t="s">
        <v>248</v>
      </c>
    </row>
    <row r="36" spans="1:10" ht="31.5" x14ac:dyDescent="0.25">
      <c r="A36" s="43">
        <v>33</v>
      </c>
      <c r="B36" s="42" t="s">
        <v>283</v>
      </c>
      <c r="C36" s="42" t="s">
        <v>284</v>
      </c>
      <c r="D36" s="42" t="s">
        <v>285</v>
      </c>
      <c r="E36" s="42" t="s">
        <v>241</v>
      </c>
      <c r="F36" s="42"/>
      <c r="G36" s="42" t="s">
        <v>286</v>
      </c>
      <c r="H36" s="42" t="s">
        <v>278</v>
      </c>
      <c r="I36" s="42" t="s">
        <v>248</v>
      </c>
      <c r="J36" s="44" t="s">
        <v>248</v>
      </c>
    </row>
    <row r="37" spans="1:10" ht="31.5" x14ac:dyDescent="0.25">
      <c r="A37" s="43">
        <v>34</v>
      </c>
      <c r="B37" s="42" t="s">
        <v>287</v>
      </c>
      <c r="C37" s="42" t="s">
        <v>288</v>
      </c>
      <c r="D37" s="42" t="s">
        <v>289</v>
      </c>
      <c r="E37" s="42" t="s">
        <v>241</v>
      </c>
      <c r="F37" s="42"/>
      <c r="G37" s="42" t="s">
        <v>290</v>
      </c>
      <c r="H37" s="42" t="s">
        <v>278</v>
      </c>
      <c r="I37" s="42" t="s">
        <v>248</v>
      </c>
      <c r="J37" s="44" t="s">
        <v>248</v>
      </c>
    </row>
    <row r="38" spans="1:10" ht="31.5" x14ac:dyDescent="0.25">
      <c r="A38" s="43">
        <v>35</v>
      </c>
      <c r="B38" s="42" t="s">
        <v>291</v>
      </c>
      <c r="C38" s="42" t="s">
        <v>292</v>
      </c>
      <c r="D38" s="42" t="s">
        <v>293</v>
      </c>
      <c r="E38" s="42" t="s">
        <v>241</v>
      </c>
      <c r="F38" s="42"/>
      <c r="G38" s="42" t="s">
        <v>294</v>
      </c>
      <c r="H38" s="42" t="s">
        <v>278</v>
      </c>
      <c r="I38" s="42" t="s">
        <v>248</v>
      </c>
      <c r="J38" s="44" t="s">
        <v>248</v>
      </c>
    </row>
    <row r="39" spans="1:10" ht="31.5" x14ac:dyDescent="0.25">
      <c r="A39" s="43">
        <v>36</v>
      </c>
      <c r="B39" s="42" t="s">
        <v>295</v>
      </c>
      <c r="C39" s="42" t="s">
        <v>296</v>
      </c>
      <c r="D39" s="42" t="s">
        <v>297</v>
      </c>
      <c r="E39" s="42" t="s">
        <v>241</v>
      </c>
      <c r="F39" s="42"/>
      <c r="G39" s="42" t="s">
        <v>298</v>
      </c>
      <c r="H39" s="42" t="s">
        <v>278</v>
      </c>
      <c r="I39" s="42" t="s">
        <v>248</v>
      </c>
      <c r="J39" s="44" t="s">
        <v>248</v>
      </c>
    </row>
    <row r="40" spans="1:10" ht="31.5" x14ac:dyDescent="0.25">
      <c r="A40" s="43">
        <v>37</v>
      </c>
      <c r="B40" s="42" t="s">
        <v>299</v>
      </c>
      <c r="C40" s="42" t="s">
        <v>300</v>
      </c>
      <c r="D40" s="42" t="s">
        <v>301</v>
      </c>
      <c r="E40" s="42" t="s">
        <v>241</v>
      </c>
      <c r="F40" s="42"/>
      <c r="G40" s="42" t="s">
        <v>302</v>
      </c>
      <c r="H40" s="42" t="s">
        <v>278</v>
      </c>
      <c r="I40" s="42" t="s">
        <v>248</v>
      </c>
      <c r="J40" s="44" t="s">
        <v>248</v>
      </c>
    </row>
    <row r="41" spans="1:10" ht="31.5" x14ac:dyDescent="0.25">
      <c r="A41" s="43">
        <v>38</v>
      </c>
      <c r="B41" s="42" t="s">
        <v>303</v>
      </c>
      <c r="C41" s="42" t="s">
        <v>304</v>
      </c>
      <c r="D41" s="42" t="s">
        <v>305</v>
      </c>
      <c r="E41" s="42" t="s">
        <v>241</v>
      </c>
      <c r="F41" s="42"/>
      <c r="G41" s="42" t="s">
        <v>306</v>
      </c>
      <c r="H41" s="42" t="s">
        <v>278</v>
      </c>
      <c r="I41" s="42" t="s">
        <v>248</v>
      </c>
      <c r="J41" s="44" t="s">
        <v>248</v>
      </c>
    </row>
    <row r="42" spans="1:10" ht="32.25" thickBot="1" x14ac:dyDescent="0.3">
      <c r="A42" s="45">
        <v>39</v>
      </c>
      <c r="B42" s="46" t="s">
        <v>307</v>
      </c>
      <c r="C42" s="46" t="s">
        <v>308</v>
      </c>
      <c r="D42" s="46" t="s">
        <v>309</v>
      </c>
      <c r="E42" s="46" t="s">
        <v>241</v>
      </c>
      <c r="F42" s="46"/>
      <c r="G42" s="46"/>
      <c r="H42" s="46"/>
      <c r="I42" s="46"/>
      <c r="J42" s="56"/>
    </row>
    <row r="43" spans="1:10" ht="15.75" thickBot="1" x14ac:dyDescent="0.3"/>
    <row r="44" spans="1:10" ht="34.5" customHeight="1" thickBot="1" x14ac:dyDescent="0.3">
      <c r="A44" s="77" t="str">
        <f>CONCATENATE($A$1," - DUKC Route")</f>
        <v>PBG to Appleton Dock &amp; South Wharf - DUKC Route</v>
      </c>
      <c r="B44" s="78"/>
      <c r="C44" s="78"/>
      <c r="D44" s="78"/>
      <c r="E44" s="78"/>
      <c r="F44" s="78"/>
      <c r="G44" s="78"/>
      <c r="H44" s="78"/>
      <c r="I44" s="78"/>
      <c r="J44" s="79"/>
    </row>
    <row r="45" spans="1:10" ht="32.25" thickBot="1" x14ac:dyDescent="0.3">
      <c r="A45" s="50" t="s">
        <v>13</v>
      </c>
      <c r="B45" s="51" t="s">
        <v>121</v>
      </c>
      <c r="C45" s="51" t="s">
        <v>14</v>
      </c>
      <c r="D45" s="51" t="s">
        <v>15</v>
      </c>
      <c r="E45" s="51" t="s">
        <v>16</v>
      </c>
      <c r="F45" s="51" t="s">
        <v>138</v>
      </c>
      <c r="G45" s="51" t="s">
        <v>139</v>
      </c>
      <c r="H45" s="51" t="s">
        <v>140</v>
      </c>
      <c r="I45" s="51" t="s">
        <v>141</v>
      </c>
      <c r="J45" s="52" t="s">
        <v>142</v>
      </c>
    </row>
    <row r="46" spans="1:10" ht="31.5" x14ac:dyDescent="0.25">
      <c r="A46" s="47">
        <v>1</v>
      </c>
      <c r="B46" s="48" t="s">
        <v>143</v>
      </c>
      <c r="C46" s="48" t="s">
        <v>144</v>
      </c>
      <c r="D46" s="48" t="s">
        <v>145</v>
      </c>
      <c r="E46" s="48" t="s">
        <v>19</v>
      </c>
      <c r="F46" s="48" t="s">
        <v>146</v>
      </c>
      <c r="G46" s="48" t="s">
        <v>147</v>
      </c>
      <c r="H46" s="48" t="s">
        <v>148</v>
      </c>
      <c r="I46" s="48" t="s">
        <v>149</v>
      </c>
      <c r="J46" s="49" t="s">
        <v>149</v>
      </c>
    </row>
    <row r="47" spans="1:10" ht="31.5" x14ac:dyDescent="0.25">
      <c r="A47" s="43">
        <v>2</v>
      </c>
      <c r="B47" s="42" t="s">
        <v>150</v>
      </c>
      <c r="C47" s="42" t="s">
        <v>151</v>
      </c>
      <c r="D47" s="42" t="s">
        <v>152</v>
      </c>
      <c r="E47" s="42" t="s">
        <v>19</v>
      </c>
      <c r="F47" s="42" t="s">
        <v>146</v>
      </c>
      <c r="G47" s="42" t="s">
        <v>153</v>
      </c>
      <c r="H47" s="42"/>
      <c r="I47" s="42" t="s">
        <v>154</v>
      </c>
      <c r="J47" s="44" t="s">
        <v>154</v>
      </c>
    </row>
    <row r="48" spans="1:10" ht="31.5" x14ac:dyDescent="0.25">
      <c r="A48" s="43">
        <v>3</v>
      </c>
      <c r="B48" s="42" t="s">
        <v>155</v>
      </c>
      <c r="C48" s="42" t="s">
        <v>156</v>
      </c>
      <c r="D48" s="42" t="s">
        <v>157</v>
      </c>
      <c r="E48" s="42" t="s">
        <v>19</v>
      </c>
      <c r="F48" s="42"/>
      <c r="G48" s="42" t="s">
        <v>158</v>
      </c>
      <c r="H48" s="42"/>
      <c r="I48" s="42" t="s">
        <v>159</v>
      </c>
      <c r="J48" s="44" t="s">
        <v>21</v>
      </c>
    </row>
    <row r="49" spans="1:10" ht="31.5" x14ac:dyDescent="0.25">
      <c r="A49" s="43">
        <v>4</v>
      </c>
      <c r="B49" s="42" t="s">
        <v>160</v>
      </c>
      <c r="C49" s="42" t="s">
        <v>161</v>
      </c>
      <c r="D49" s="42" t="s">
        <v>162</v>
      </c>
      <c r="E49" s="42" t="s">
        <v>19</v>
      </c>
      <c r="F49" s="42"/>
      <c r="G49" s="42" t="s">
        <v>163</v>
      </c>
      <c r="H49" s="42"/>
      <c r="I49" s="42" t="s">
        <v>164</v>
      </c>
      <c r="J49" s="44" t="s">
        <v>164</v>
      </c>
    </row>
    <row r="50" spans="1:10" ht="31.5" x14ac:dyDescent="0.25">
      <c r="A50" s="43">
        <v>5</v>
      </c>
      <c r="B50" s="42" t="s">
        <v>165</v>
      </c>
      <c r="C50" s="42" t="s">
        <v>166</v>
      </c>
      <c r="D50" s="42" t="s">
        <v>167</v>
      </c>
      <c r="E50" s="42" t="s">
        <v>19</v>
      </c>
      <c r="F50" s="42" t="s">
        <v>146</v>
      </c>
      <c r="G50" s="42" t="s">
        <v>310</v>
      </c>
      <c r="H50" s="42"/>
      <c r="I50" s="42" t="s">
        <v>169</v>
      </c>
      <c r="J50" s="44" t="s">
        <v>164</v>
      </c>
    </row>
    <row r="51" spans="1:10" ht="31.5" x14ac:dyDescent="0.25">
      <c r="A51" s="43">
        <v>6</v>
      </c>
      <c r="B51" s="42" t="s">
        <v>311</v>
      </c>
      <c r="C51" s="42" t="s">
        <v>312</v>
      </c>
      <c r="D51" s="42" t="s">
        <v>313</v>
      </c>
      <c r="E51" s="42" t="s">
        <v>19</v>
      </c>
      <c r="F51" s="42"/>
      <c r="G51" s="42" t="s">
        <v>314</v>
      </c>
      <c r="H51" s="42"/>
      <c r="I51" s="42" t="s">
        <v>184</v>
      </c>
      <c r="J51" s="44" t="s">
        <v>184</v>
      </c>
    </row>
    <row r="52" spans="1:10" ht="31.5" x14ac:dyDescent="0.25">
      <c r="A52" s="43">
        <v>7</v>
      </c>
      <c r="B52" s="42" t="s">
        <v>315</v>
      </c>
      <c r="C52" s="42" t="s">
        <v>316</v>
      </c>
      <c r="D52" s="42" t="s">
        <v>317</v>
      </c>
      <c r="E52" s="42" t="s">
        <v>19</v>
      </c>
      <c r="F52" s="42"/>
      <c r="G52" s="42" t="s">
        <v>318</v>
      </c>
      <c r="H52" s="42"/>
      <c r="I52" s="42" t="s">
        <v>169</v>
      </c>
      <c r="J52" s="44" t="s">
        <v>190</v>
      </c>
    </row>
    <row r="53" spans="1:10" ht="31.5" x14ac:dyDescent="0.25">
      <c r="A53" s="43">
        <v>8</v>
      </c>
      <c r="B53" s="42" t="s">
        <v>319</v>
      </c>
      <c r="C53" s="42" t="s">
        <v>320</v>
      </c>
      <c r="D53" s="42" t="s">
        <v>321</v>
      </c>
      <c r="E53" s="42" t="s">
        <v>19</v>
      </c>
      <c r="F53" s="42"/>
      <c r="G53" s="42" t="s">
        <v>322</v>
      </c>
      <c r="H53" s="42"/>
      <c r="I53" s="42" t="s">
        <v>190</v>
      </c>
      <c r="J53" s="44" t="s">
        <v>190</v>
      </c>
    </row>
    <row r="54" spans="1:10" ht="31.5" x14ac:dyDescent="0.25">
      <c r="A54" s="43">
        <v>9</v>
      </c>
      <c r="B54" s="42" t="s">
        <v>323</v>
      </c>
      <c r="C54" s="42" t="s">
        <v>324</v>
      </c>
      <c r="D54" s="42" t="s">
        <v>325</v>
      </c>
      <c r="E54" s="42" t="s">
        <v>19</v>
      </c>
      <c r="F54" s="42"/>
      <c r="G54" s="42" t="s">
        <v>326</v>
      </c>
      <c r="H54" s="42"/>
      <c r="I54" s="42" t="s">
        <v>169</v>
      </c>
      <c r="J54" s="44" t="s">
        <v>169</v>
      </c>
    </row>
    <row r="55" spans="1:10" ht="31.5" x14ac:dyDescent="0.25">
      <c r="A55" s="43">
        <v>10</v>
      </c>
      <c r="B55" s="42" t="s">
        <v>196</v>
      </c>
      <c r="C55" s="42" t="s">
        <v>27</v>
      </c>
      <c r="D55" s="42" t="s">
        <v>28</v>
      </c>
      <c r="E55" s="42" t="s">
        <v>19</v>
      </c>
      <c r="F55" s="42"/>
      <c r="G55" s="42" t="s">
        <v>197</v>
      </c>
      <c r="H55" s="42"/>
      <c r="I55" s="42" t="s">
        <v>190</v>
      </c>
      <c r="J55" s="44" t="s">
        <v>190</v>
      </c>
    </row>
    <row r="56" spans="1:10" ht="31.5" x14ac:dyDescent="0.25">
      <c r="A56" s="43">
        <v>11</v>
      </c>
      <c r="B56" s="42" t="s">
        <v>199</v>
      </c>
      <c r="C56" s="42" t="s">
        <v>29</v>
      </c>
      <c r="D56" s="42" t="s">
        <v>30</v>
      </c>
      <c r="E56" s="42" t="s">
        <v>19</v>
      </c>
      <c r="F56" s="42"/>
      <c r="G56" s="42" t="s">
        <v>327</v>
      </c>
      <c r="H56" s="42"/>
      <c r="I56" s="42" t="s">
        <v>190</v>
      </c>
      <c r="J56" s="44" t="s">
        <v>190</v>
      </c>
    </row>
    <row r="57" spans="1:10" ht="31.5" x14ac:dyDescent="0.25">
      <c r="A57" s="43">
        <v>12</v>
      </c>
      <c r="B57" s="42" t="s">
        <v>328</v>
      </c>
      <c r="C57" s="42" t="s">
        <v>329</v>
      </c>
      <c r="D57" s="42" t="s">
        <v>203</v>
      </c>
      <c r="E57" s="42" t="s">
        <v>19</v>
      </c>
      <c r="F57" s="42"/>
      <c r="G57" s="42" t="s">
        <v>330</v>
      </c>
      <c r="H57" s="42"/>
      <c r="I57" s="42" t="s">
        <v>190</v>
      </c>
      <c r="J57" s="44" t="s">
        <v>190</v>
      </c>
    </row>
    <row r="58" spans="1:10" ht="31.5" x14ac:dyDescent="0.25">
      <c r="A58" s="43">
        <v>13</v>
      </c>
      <c r="B58" s="42" t="s">
        <v>331</v>
      </c>
      <c r="C58" s="42" t="s">
        <v>332</v>
      </c>
      <c r="D58" s="42" t="s">
        <v>333</v>
      </c>
      <c r="E58" s="42" t="s">
        <v>19</v>
      </c>
      <c r="F58" s="42" t="s">
        <v>146</v>
      </c>
      <c r="G58" s="42" t="s">
        <v>334</v>
      </c>
      <c r="H58" s="42"/>
      <c r="I58" s="42" t="s">
        <v>189</v>
      </c>
      <c r="J58" s="44" t="s">
        <v>189</v>
      </c>
    </row>
    <row r="59" spans="1:10" ht="31.5" x14ac:dyDescent="0.25">
      <c r="A59" s="43">
        <v>14</v>
      </c>
      <c r="B59" s="42" t="s">
        <v>335</v>
      </c>
      <c r="C59" s="42" t="s">
        <v>31</v>
      </c>
      <c r="D59" s="42" t="s">
        <v>32</v>
      </c>
      <c r="E59" s="42" t="s">
        <v>19</v>
      </c>
      <c r="F59" s="42"/>
      <c r="G59" s="42" t="s">
        <v>336</v>
      </c>
      <c r="H59" s="42"/>
      <c r="I59" s="42" t="s">
        <v>159</v>
      </c>
      <c r="J59" s="44" t="s">
        <v>159</v>
      </c>
    </row>
    <row r="60" spans="1:10" ht="31.5" x14ac:dyDescent="0.25">
      <c r="A60" s="43">
        <v>15</v>
      </c>
      <c r="B60" s="42" t="s">
        <v>337</v>
      </c>
      <c r="C60" s="42" t="s">
        <v>214</v>
      </c>
      <c r="D60" s="42" t="s">
        <v>338</v>
      </c>
      <c r="E60" s="42" t="s">
        <v>19</v>
      </c>
      <c r="F60" s="42"/>
      <c r="G60" s="42" t="s">
        <v>339</v>
      </c>
      <c r="H60" s="42"/>
      <c r="I60" s="42" t="s">
        <v>184</v>
      </c>
      <c r="J60" s="44" t="s">
        <v>184</v>
      </c>
    </row>
    <row r="61" spans="1:10" ht="31.5" x14ac:dyDescent="0.25">
      <c r="A61" s="43">
        <v>16</v>
      </c>
      <c r="B61" s="42" t="s">
        <v>220</v>
      </c>
      <c r="C61" s="42" t="s">
        <v>110</v>
      </c>
      <c r="D61" s="42" t="s">
        <v>114</v>
      </c>
      <c r="E61" s="42" t="s">
        <v>19</v>
      </c>
      <c r="F61" s="42"/>
      <c r="G61" s="42" t="s">
        <v>221</v>
      </c>
      <c r="H61" s="42" t="s">
        <v>340</v>
      </c>
      <c r="I61" s="42" t="s">
        <v>175</v>
      </c>
      <c r="J61" s="44" t="s">
        <v>175</v>
      </c>
    </row>
    <row r="62" spans="1:10" ht="31.5" x14ac:dyDescent="0.25">
      <c r="A62" s="43">
        <v>17</v>
      </c>
      <c r="B62" s="42" t="s">
        <v>222</v>
      </c>
      <c r="C62" s="42" t="s">
        <v>111</v>
      </c>
      <c r="D62" s="42" t="s">
        <v>115</v>
      </c>
      <c r="E62" s="42" t="s">
        <v>19</v>
      </c>
      <c r="F62" s="42"/>
      <c r="G62" s="42" t="s">
        <v>223</v>
      </c>
      <c r="H62" s="42" t="s">
        <v>340</v>
      </c>
      <c r="I62" s="42" t="s">
        <v>224</v>
      </c>
      <c r="J62" s="44" t="s">
        <v>224</v>
      </c>
    </row>
    <row r="63" spans="1:10" ht="31.5" x14ac:dyDescent="0.25">
      <c r="A63" s="43">
        <v>18</v>
      </c>
      <c r="B63" s="42" t="s">
        <v>20</v>
      </c>
      <c r="C63" s="42" t="s">
        <v>112</v>
      </c>
      <c r="D63" s="42" t="s">
        <v>116</v>
      </c>
      <c r="E63" s="42" t="s">
        <v>21</v>
      </c>
      <c r="F63" s="42" t="s">
        <v>146</v>
      </c>
      <c r="G63" s="42" t="s">
        <v>225</v>
      </c>
      <c r="H63" s="42" t="s">
        <v>148</v>
      </c>
      <c r="I63" s="42" t="s">
        <v>224</v>
      </c>
      <c r="J63" s="44" t="s">
        <v>224</v>
      </c>
    </row>
    <row r="64" spans="1:10" ht="31.5" x14ac:dyDescent="0.25">
      <c r="A64" s="43">
        <v>19</v>
      </c>
      <c r="B64" s="42" t="s">
        <v>226</v>
      </c>
      <c r="C64" s="42" t="s">
        <v>113</v>
      </c>
      <c r="D64" s="42" t="s">
        <v>117</v>
      </c>
      <c r="E64" s="42" t="s">
        <v>21</v>
      </c>
      <c r="F64" s="42"/>
      <c r="G64" s="42" t="s">
        <v>227</v>
      </c>
      <c r="H64" s="42" t="s">
        <v>148</v>
      </c>
      <c r="I64" s="42" t="s">
        <v>224</v>
      </c>
      <c r="J64" s="44" t="s">
        <v>224</v>
      </c>
    </row>
    <row r="65" spans="1:10" ht="31.5" x14ac:dyDescent="0.25">
      <c r="A65" s="43">
        <v>20</v>
      </c>
      <c r="B65" s="42" t="s">
        <v>228</v>
      </c>
      <c r="C65" s="42" t="s">
        <v>229</v>
      </c>
      <c r="D65" s="42" t="s">
        <v>230</v>
      </c>
      <c r="E65" s="42" t="s">
        <v>21</v>
      </c>
      <c r="F65" s="42"/>
      <c r="G65" s="42" t="s">
        <v>231</v>
      </c>
      <c r="H65" s="42" t="s">
        <v>232</v>
      </c>
      <c r="I65" s="42" t="s">
        <v>224</v>
      </c>
      <c r="J65" s="44" t="s">
        <v>224</v>
      </c>
    </row>
    <row r="66" spans="1:10" ht="31.5" x14ac:dyDescent="0.25">
      <c r="A66" s="43">
        <v>21</v>
      </c>
      <c r="B66" s="42" t="s">
        <v>233</v>
      </c>
      <c r="C66" s="42" t="s">
        <v>234</v>
      </c>
      <c r="D66" s="42" t="s">
        <v>235</v>
      </c>
      <c r="E66" s="42" t="s">
        <v>21</v>
      </c>
      <c r="F66" s="42" t="s">
        <v>146</v>
      </c>
      <c r="G66" s="42" t="s">
        <v>236</v>
      </c>
      <c r="H66" s="42" t="s">
        <v>232</v>
      </c>
      <c r="I66" s="42" t="s">
        <v>164</v>
      </c>
      <c r="J66" s="44" t="s">
        <v>237</v>
      </c>
    </row>
    <row r="67" spans="1:10" ht="31.5" x14ac:dyDescent="0.25">
      <c r="A67" s="43">
        <v>22</v>
      </c>
      <c r="B67" s="42" t="s">
        <v>238</v>
      </c>
      <c r="C67" s="42" t="s">
        <v>239</v>
      </c>
      <c r="D67" s="42" t="s">
        <v>240</v>
      </c>
      <c r="E67" s="42" t="s">
        <v>241</v>
      </c>
      <c r="F67" s="42" t="s">
        <v>146</v>
      </c>
      <c r="G67" s="42" t="s">
        <v>242</v>
      </c>
      <c r="H67" s="42" t="s">
        <v>243</v>
      </c>
      <c r="I67" s="42" t="s">
        <v>175</v>
      </c>
      <c r="J67" s="44" t="s">
        <v>175</v>
      </c>
    </row>
    <row r="68" spans="1:10" ht="31.5" x14ac:dyDescent="0.25">
      <c r="A68" s="43">
        <v>23</v>
      </c>
      <c r="B68" s="42" t="s">
        <v>244</v>
      </c>
      <c r="C68" s="42" t="s">
        <v>245</v>
      </c>
      <c r="D68" s="42" t="s">
        <v>246</v>
      </c>
      <c r="E68" s="42" t="s">
        <v>19</v>
      </c>
      <c r="F68" s="42"/>
      <c r="G68" s="42" t="s">
        <v>247</v>
      </c>
      <c r="H68" s="42" t="s">
        <v>243</v>
      </c>
      <c r="I68" s="42" t="s">
        <v>248</v>
      </c>
      <c r="J68" s="44" t="s">
        <v>248</v>
      </c>
    </row>
    <row r="69" spans="1:10" ht="31.5" x14ac:dyDescent="0.25">
      <c r="A69" s="43">
        <v>24</v>
      </c>
      <c r="B69" s="42" t="s">
        <v>249</v>
      </c>
      <c r="C69" s="42" t="s">
        <v>250</v>
      </c>
      <c r="D69" s="42" t="s">
        <v>251</v>
      </c>
      <c r="E69" s="42" t="s">
        <v>21</v>
      </c>
      <c r="F69" s="42"/>
      <c r="G69" s="42" t="s">
        <v>252</v>
      </c>
      <c r="H69" s="42" t="s">
        <v>243</v>
      </c>
      <c r="I69" s="42" t="s">
        <v>248</v>
      </c>
      <c r="J69" s="44" t="s">
        <v>248</v>
      </c>
    </row>
    <row r="70" spans="1:10" ht="31.5" x14ac:dyDescent="0.25">
      <c r="A70" s="43">
        <v>25</v>
      </c>
      <c r="B70" s="42" t="s">
        <v>253</v>
      </c>
      <c r="C70" s="42" t="s">
        <v>254</v>
      </c>
      <c r="D70" s="42" t="s">
        <v>255</v>
      </c>
      <c r="E70" s="42" t="s">
        <v>241</v>
      </c>
      <c r="F70" s="42"/>
      <c r="G70" s="42" t="s">
        <v>256</v>
      </c>
      <c r="H70" s="42" t="s">
        <v>257</v>
      </c>
      <c r="I70" s="42" t="s">
        <v>248</v>
      </c>
      <c r="J70" s="44" t="s">
        <v>248</v>
      </c>
    </row>
    <row r="71" spans="1:10" ht="31.5" x14ac:dyDescent="0.25">
      <c r="A71" s="43">
        <v>26</v>
      </c>
      <c r="B71" s="42" t="s">
        <v>258</v>
      </c>
      <c r="C71" s="42" t="s">
        <v>259</v>
      </c>
      <c r="D71" s="42" t="s">
        <v>260</v>
      </c>
      <c r="E71" s="42" t="s">
        <v>241</v>
      </c>
      <c r="F71" s="42"/>
      <c r="G71" s="42" t="s">
        <v>261</v>
      </c>
      <c r="H71" s="42" t="s">
        <v>243</v>
      </c>
      <c r="I71" s="42" t="s">
        <v>248</v>
      </c>
      <c r="J71" s="44" t="s">
        <v>248</v>
      </c>
    </row>
    <row r="72" spans="1:10" ht="31.5" x14ac:dyDescent="0.25">
      <c r="A72" s="43">
        <v>27</v>
      </c>
      <c r="B72" s="42" t="s">
        <v>262</v>
      </c>
      <c r="C72" s="42" t="s">
        <v>263</v>
      </c>
      <c r="D72" s="42" t="s">
        <v>264</v>
      </c>
      <c r="E72" s="42" t="s">
        <v>241</v>
      </c>
      <c r="F72" s="42"/>
      <c r="G72" s="42" t="s">
        <v>265</v>
      </c>
      <c r="H72" s="42" t="s">
        <v>243</v>
      </c>
      <c r="I72" s="42" t="s">
        <v>248</v>
      </c>
      <c r="J72" s="44" t="s">
        <v>248</v>
      </c>
    </row>
    <row r="73" spans="1:10" ht="31.5" x14ac:dyDescent="0.25">
      <c r="A73" s="43">
        <v>28</v>
      </c>
      <c r="B73" s="42" t="s">
        <v>266</v>
      </c>
      <c r="C73" s="42" t="s">
        <v>267</v>
      </c>
      <c r="D73" s="42" t="s">
        <v>268</v>
      </c>
      <c r="E73" s="42" t="s">
        <v>241</v>
      </c>
      <c r="F73" s="42"/>
      <c r="G73" s="42" t="s">
        <v>269</v>
      </c>
      <c r="H73" s="42" t="s">
        <v>243</v>
      </c>
      <c r="I73" s="42" t="s">
        <v>248</v>
      </c>
      <c r="J73" s="44" t="s">
        <v>248</v>
      </c>
    </row>
    <row r="74" spans="1:10" ht="31.5" x14ac:dyDescent="0.25">
      <c r="A74" s="43">
        <v>29</v>
      </c>
      <c r="B74" s="42" t="s">
        <v>270</v>
      </c>
      <c r="C74" s="42" t="s">
        <v>271</v>
      </c>
      <c r="D74" s="42" t="s">
        <v>272</v>
      </c>
      <c r="E74" s="42" t="s">
        <v>241</v>
      </c>
      <c r="F74" s="42"/>
      <c r="G74" s="42" t="s">
        <v>273</v>
      </c>
      <c r="H74" s="42" t="s">
        <v>243</v>
      </c>
      <c r="I74" s="42" t="s">
        <v>248</v>
      </c>
      <c r="J74" s="44" t="s">
        <v>248</v>
      </c>
    </row>
    <row r="75" spans="1:10" ht="31.5" x14ac:dyDescent="0.25">
      <c r="A75" s="43">
        <v>30</v>
      </c>
      <c r="B75" s="42" t="s">
        <v>274</v>
      </c>
      <c r="C75" s="42" t="s">
        <v>275</v>
      </c>
      <c r="D75" s="42" t="s">
        <v>276</v>
      </c>
      <c r="E75" s="42" t="s">
        <v>241</v>
      </c>
      <c r="F75" s="42" t="s">
        <v>146</v>
      </c>
      <c r="G75" s="42" t="s">
        <v>277</v>
      </c>
      <c r="H75" s="42" t="s">
        <v>278</v>
      </c>
      <c r="I75" s="42" t="s">
        <v>248</v>
      </c>
      <c r="J75" s="44" t="s">
        <v>248</v>
      </c>
    </row>
    <row r="76" spans="1:10" ht="31.5" x14ac:dyDescent="0.25">
      <c r="A76" s="43">
        <v>31</v>
      </c>
      <c r="B76" s="42" t="s">
        <v>279</v>
      </c>
      <c r="C76" s="42" t="s">
        <v>280</v>
      </c>
      <c r="D76" s="42" t="s">
        <v>281</v>
      </c>
      <c r="E76" s="42" t="s">
        <v>241</v>
      </c>
      <c r="F76" s="42"/>
      <c r="G76" s="42" t="s">
        <v>282</v>
      </c>
      <c r="H76" s="42" t="s">
        <v>278</v>
      </c>
      <c r="I76" s="42" t="s">
        <v>248</v>
      </c>
      <c r="J76" s="44" t="s">
        <v>248</v>
      </c>
    </row>
    <row r="77" spans="1:10" ht="31.5" x14ac:dyDescent="0.25">
      <c r="A77" s="43">
        <v>32</v>
      </c>
      <c r="B77" s="42" t="s">
        <v>283</v>
      </c>
      <c r="C77" s="42" t="s">
        <v>284</v>
      </c>
      <c r="D77" s="42" t="s">
        <v>285</v>
      </c>
      <c r="E77" s="42" t="s">
        <v>241</v>
      </c>
      <c r="F77" s="42"/>
      <c r="G77" s="42" t="s">
        <v>286</v>
      </c>
      <c r="H77" s="42" t="s">
        <v>278</v>
      </c>
      <c r="I77" s="42" t="s">
        <v>248</v>
      </c>
      <c r="J77" s="44" t="s">
        <v>248</v>
      </c>
    </row>
    <row r="78" spans="1:10" ht="31.5" x14ac:dyDescent="0.25">
      <c r="A78" s="43">
        <v>33</v>
      </c>
      <c r="B78" s="42" t="s">
        <v>287</v>
      </c>
      <c r="C78" s="42" t="s">
        <v>288</v>
      </c>
      <c r="D78" s="42" t="s">
        <v>289</v>
      </c>
      <c r="E78" s="42" t="s">
        <v>241</v>
      </c>
      <c r="F78" s="42"/>
      <c r="G78" s="42" t="s">
        <v>290</v>
      </c>
      <c r="H78" s="42" t="s">
        <v>278</v>
      </c>
      <c r="I78" s="42" t="s">
        <v>248</v>
      </c>
      <c r="J78" s="44" t="s">
        <v>248</v>
      </c>
    </row>
    <row r="79" spans="1:10" ht="31.5" x14ac:dyDescent="0.25">
      <c r="A79" s="43">
        <v>34</v>
      </c>
      <c r="B79" s="42" t="s">
        <v>291</v>
      </c>
      <c r="C79" s="42" t="s">
        <v>292</v>
      </c>
      <c r="D79" s="42" t="s">
        <v>293</v>
      </c>
      <c r="E79" s="42" t="s">
        <v>241</v>
      </c>
      <c r="F79" s="42"/>
      <c r="G79" s="42" t="s">
        <v>294</v>
      </c>
      <c r="H79" s="42" t="s">
        <v>278</v>
      </c>
      <c r="I79" s="42" t="s">
        <v>248</v>
      </c>
      <c r="J79" s="44" t="s">
        <v>248</v>
      </c>
    </row>
    <row r="80" spans="1:10" ht="31.5" x14ac:dyDescent="0.25">
      <c r="A80" s="43">
        <v>35</v>
      </c>
      <c r="B80" s="42" t="s">
        <v>295</v>
      </c>
      <c r="C80" s="42" t="s">
        <v>296</v>
      </c>
      <c r="D80" s="42" t="s">
        <v>297</v>
      </c>
      <c r="E80" s="42" t="s">
        <v>241</v>
      </c>
      <c r="F80" s="42"/>
      <c r="G80" s="42" t="s">
        <v>298</v>
      </c>
      <c r="H80" s="42" t="s">
        <v>278</v>
      </c>
      <c r="I80" s="42" t="s">
        <v>248</v>
      </c>
      <c r="J80" s="44" t="s">
        <v>248</v>
      </c>
    </row>
    <row r="81" spans="1:10" ht="31.5" x14ac:dyDescent="0.25">
      <c r="A81" s="43">
        <v>36</v>
      </c>
      <c r="B81" s="42" t="s">
        <v>299</v>
      </c>
      <c r="C81" s="42" t="s">
        <v>300</v>
      </c>
      <c r="D81" s="42" t="s">
        <v>301</v>
      </c>
      <c r="E81" s="42" t="s">
        <v>241</v>
      </c>
      <c r="F81" s="42"/>
      <c r="G81" s="42" t="s">
        <v>302</v>
      </c>
      <c r="H81" s="42" t="s">
        <v>278</v>
      </c>
      <c r="I81" s="42" t="s">
        <v>248</v>
      </c>
      <c r="J81" s="44" t="s">
        <v>248</v>
      </c>
    </row>
    <row r="82" spans="1:10" ht="31.5" x14ac:dyDescent="0.25">
      <c r="A82" s="43">
        <v>37</v>
      </c>
      <c r="B82" s="42" t="s">
        <v>303</v>
      </c>
      <c r="C82" s="42" t="s">
        <v>304</v>
      </c>
      <c r="D82" s="42" t="s">
        <v>305</v>
      </c>
      <c r="E82" s="42" t="s">
        <v>241</v>
      </c>
      <c r="F82" s="42"/>
      <c r="G82" s="42" t="s">
        <v>306</v>
      </c>
      <c r="H82" s="42" t="s">
        <v>278</v>
      </c>
      <c r="I82" s="42" t="s">
        <v>248</v>
      </c>
      <c r="J82" s="44" t="s">
        <v>248</v>
      </c>
    </row>
    <row r="83" spans="1:10" ht="32.25" thickBot="1" x14ac:dyDescent="0.3">
      <c r="A83" s="45">
        <v>38</v>
      </c>
      <c r="B83" s="46" t="s">
        <v>307</v>
      </c>
      <c r="C83" s="46" t="s">
        <v>308</v>
      </c>
      <c r="D83" s="46" t="s">
        <v>309</v>
      </c>
      <c r="E83" s="46" t="s">
        <v>241</v>
      </c>
      <c r="F83" s="46"/>
      <c r="G83" s="46"/>
      <c r="H83" s="46"/>
      <c r="I83" s="46"/>
      <c r="J83" s="56"/>
    </row>
  </sheetData>
  <sheetProtection algorithmName="SHA-512" hashValue="NQ9qlGrtDszwtH4+tZaysV0pbwN3WvohEHpZb7AIV/eJnFP963GqRdiX4UdQKc4Vfq7i7E49+aKBhKl6Z/x6UQ==" saltValue="tDOcHIUBjIi+up9qTUsalg==" spinCount="100000" sheet="1" objects="1" scenarios="1"/>
  <mergeCells count="3">
    <mergeCell ref="A44:J44"/>
    <mergeCell ref="A1:I1"/>
    <mergeCell ref="A2:J2"/>
  </mergeCells>
  <hyperlinks>
    <hyperlink ref="J1" location="CONTENTS!A1" display="Click to return to Contents page" xr:uid="{5A178F07-C262-4714-9B11-360D91710632}"/>
  </hyperlinks>
  <pageMargins left="0.25" right="0.25" top="0.75" bottom="0.75" header="0.3" footer="0.3"/>
  <pageSetup paperSize="9" scale="84" fitToHeight="0" orientation="landscape" r:id="rId1"/>
  <rowBreaks count="1" manualBreakCount="1">
    <brk id="4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E962F-B921-4B26-B30C-CEB0CB352042}">
  <sheetPr>
    <tabColor rgb="FF00B050"/>
    <pageSetUpPr fitToPage="1"/>
  </sheetPr>
  <dimension ref="A1:J83"/>
  <sheetViews>
    <sheetView zoomScaleNormal="100"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23</v>
      </c>
      <c r="B1" s="81"/>
      <c r="C1" s="81"/>
      <c r="D1" s="81"/>
      <c r="E1" s="81"/>
      <c r="F1" s="81"/>
      <c r="G1" s="81"/>
      <c r="H1" s="81"/>
      <c r="I1" s="82"/>
      <c r="J1" s="41" t="s">
        <v>12</v>
      </c>
    </row>
    <row r="2" spans="1:10" ht="28.5" customHeight="1" thickBot="1" x14ac:dyDescent="0.3">
      <c r="A2" s="77" t="str">
        <f>CONCATENATE($A$1," - Non DUKC Route")</f>
        <v>PBG to Swanson Dock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143</v>
      </c>
      <c r="C4" s="48" t="s">
        <v>144</v>
      </c>
      <c r="D4" s="48" t="s">
        <v>145</v>
      </c>
      <c r="E4" s="48" t="s">
        <v>19</v>
      </c>
      <c r="F4" s="48" t="s">
        <v>146</v>
      </c>
      <c r="G4" s="48" t="s">
        <v>147</v>
      </c>
      <c r="H4" s="48" t="s">
        <v>148</v>
      </c>
      <c r="I4" s="48" t="s">
        <v>149</v>
      </c>
      <c r="J4" s="49" t="s">
        <v>149</v>
      </c>
    </row>
    <row r="5" spans="1:10" ht="20.100000000000001" customHeight="1" x14ac:dyDescent="0.25">
      <c r="A5" s="43">
        <v>2</v>
      </c>
      <c r="B5" s="42" t="s">
        <v>150</v>
      </c>
      <c r="C5" s="42" t="s">
        <v>151</v>
      </c>
      <c r="D5" s="42" t="s">
        <v>152</v>
      </c>
      <c r="E5" s="42" t="s">
        <v>19</v>
      </c>
      <c r="F5" s="42" t="s">
        <v>146</v>
      </c>
      <c r="G5" s="42" t="s">
        <v>153</v>
      </c>
      <c r="H5" s="42"/>
      <c r="I5" s="42" t="s">
        <v>154</v>
      </c>
      <c r="J5" s="44" t="s">
        <v>154</v>
      </c>
    </row>
    <row r="6" spans="1:10" ht="20.100000000000001" customHeight="1" x14ac:dyDescent="0.25">
      <c r="A6" s="43">
        <v>3</v>
      </c>
      <c r="B6" s="42" t="s">
        <v>155</v>
      </c>
      <c r="C6" s="42" t="s">
        <v>156</v>
      </c>
      <c r="D6" s="42" t="s">
        <v>157</v>
      </c>
      <c r="E6" s="42" t="s">
        <v>19</v>
      </c>
      <c r="F6" s="42"/>
      <c r="G6" s="42" t="s">
        <v>158</v>
      </c>
      <c r="H6" s="42"/>
      <c r="I6" s="42" t="s">
        <v>159</v>
      </c>
      <c r="J6" s="44" t="s">
        <v>21</v>
      </c>
    </row>
    <row r="7" spans="1:10" ht="20.100000000000001" customHeight="1" x14ac:dyDescent="0.25">
      <c r="A7" s="43">
        <v>4</v>
      </c>
      <c r="B7" s="42" t="s">
        <v>160</v>
      </c>
      <c r="C7" s="42" t="s">
        <v>161</v>
      </c>
      <c r="D7" s="42" t="s">
        <v>162</v>
      </c>
      <c r="E7" s="42" t="s">
        <v>19</v>
      </c>
      <c r="F7" s="42"/>
      <c r="G7" s="42" t="s">
        <v>163</v>
      </c>
      <c r="H7" s="42"/>
      <c r="I7" s="42" t="s">
        <v>164</v>
      </c>
      <c r="J7" s="44" t="s">
        <v>164</v>
      </c>
    </row>
    <row r="8" spans="1:10" ht="20.100000000000001" customHeight="1" x14ac:dyDescent="0.25">
      <c r="A8" s="43">
        <v>5</v>
      </c>
      <c r="B8" s="42" t="s">
        <v>165</v>
      </c>
      <c r="C8" s="42" t="s">
        <v>166</v>
      </c>
      <c r="D8" s="42" t="s">
        <v>167</v>
      </c>
      <c r="E8" s="42" t="s">
        <v>19</v>
      </c>
      <c r="F8" s="42" t="s">
        <v>146</v>
      </c>
      <c r="G8" s="42" t="s">
        <v>168</v>
      </c>
      <c r="H8" s="42"/>
      <c r="I8" s="42" t="s">
        <v>169</v>
      </c>
      <c r="J8" s="44" t="s">
        <v>164</v>
      </c>
    </row>
    <row r="9" spans="1:10" ht="20.100000000000001" customHeight="1" x14ac:dyDescent="0.25">
      <c r="A9" s="43">
        <v>6</v>
      </c>
      <c r="B9" s="42" t="s">
        <v>170</v>
      </c>
      <c r="C9" s="42" t="s">
        <v>171</v>
      </c>
      <c r="D9" s="42" t="s">
        <v>172</v>
      </c>
      <c r="E9" s="42" t="s">
        <v>17</v>
      </c>
      <c r="F9" s="42"/>
      <c r="G9" s="42" t="s">
        <v>173</v>
      </c>
      <c r="H9" s="42"/>
      <c r="I9" s="42" t="s">
        <v>174</v>
      </c>
      <c r="J9" s="44" t="s">
        <v>175</v>
      </c>
    </row>
    <row r="10" spans="1:10" ht="20.100000000000001" customHeight="1" x14ac:dyDescent="0.25">
      <c r="A10" s="43">
        <v>7</v>
      </c>
      <c r="B10" s="42" t="s">
        <v>176</v>
      </c>
      <c r="C10" s="42" t="s">
        <v>177</v>
      </c>
      <c r="D10" s="42" t="s">
        <v>178</v>
      </c>
      <c r="E10" s="42" t="s">
        <v>19</v>
      </c>
      <c r="F10" s="42"/>
      <c r="G10" s="42" t="s">
        <v>179</v>
      </c>
      <c r="H10" s="42"/>
      <c r="I10" s="42" t="s">
        <v>169</v>
      </c>
      <c r="J10" s="44" t="s">
        <v>175</v>
      </c>
    </row>
    <row r="11" spans="1:10" ht="20.100000000000001" customHeight="1" x14ac:dyDescent="0.25">
      <c r="A11" s="43">
        <v>8</v>
      </c>
      <c r="B11" s="42" t="s">
        <v>180</v>
      </c>
      <c r="C11" s="42" t="s">
        <v>181</v>
      </c>
      <c r="D11" s="42" t="s">
        <v>182</v>
      </c>
      <c r="E11" s="42" t="s">
        <v>19</v>
      </c>
      <c r="F11" s="42"/>
      <c r="G11" s="42" t="s">
        <v>183</v>
      </c>
      <c r="H11" s="42"/>
      <c r="I11" s="42" t="s">
        <v>184</v>
      </c>
      <c r="J11" s="44" t="s">
        <v>175</v>
      </c>
    </row>
    <row r="12" spans="1:10" ht="20.100000000000001" customHeight="1" x14ac:dyDescent="0.25">
      <c r="A12" s="43">
        <v>9</v>
      </c>
      <c r="B12" s="42" t="s">
        <v>185</v>
      </c>
      <c r="C12" s="42" t="s">
        <v>186</v>
      </c>
      <c r="D12" s="42" t="s">
        <v>187</v>
      </c>
      <c r="E12" s="42" t="s">
        <v>19</v>
      </c>
      <c r="F12" s="42"/>
      <c r="G12" s="42" t="s">
        <v>188</v>
      </c>
      <c r="H12" s="42"/>
      <c r="I12" s="42" t="s">
        <v>189</v>
      </c>
      <c r="J12" s="44" t="s">
        <v>190</v>
      </c>
    </row>
    <row r="13" spans="1:10" ht="20.100000000000001" customHeight="1" x14ac:dyDescent="0.25">
      <c r="A13" s="43">
        <v>10</v>
      </c>
      <c r="B13" s="42" t="s">
        <v>191</v>
      </c>
      <c r="C13" s="42" t="s">
        <v>192</v>
      </c>
      <c r="D13" s="42" t="s">
        <v>193</v>
      </c>
      <c r="E13" s="42" t="s">
        <v>19</v>
      </c>
      <c r="F13" s="42"/>
      <c r="G13" s="42" t="s">
        <v>194</v>
      </c>
      <c r="H13" s="42"/>
      <c r="I13" s="42" t="s">
        <v>195</v>
      </c>
      <c r="J13" s="44" t="s">
        <v>190</v>
      </c>
    </row>
    <row r="14" spans="1:10" ht="20.100000000000001" customHeight="1" x14ac:dyDescent="0.25">
      <c r="A14" s="43">
        <v>11</v>
      </c>
      <c r="B14" s="42" t="s">
        <v>196</v>
      </c>
      <c r="C14" s="42" t="s">
        <v>27</v>
      </c>
      <c r="D14" s="42" t="s">
        <v>28</v>
      </c>
      <c r="E14" s="42" t="s">
        <v>19</v>
      </c>
      <c r="F14" s="42"/>
      <c r="G14" s="42" t="s">
        <v>197</v>
      </c>
      <c r="H14" s="42"/>
      <c r="I14" s="42" t="s">
        <v>198</v>
      </c>
      <c r="J14" s="44" t="s">
        <v>198</v>
      </c>
    </row>
    <row r="15" spans="1:10" ht="20.100000000000001" customHeight="1" x14ac:dyDescent="0.25">
      <c r="A15" s="43">
        <v>12</v>
      </c>
      <c r="B15" s="42" t="s">
        <v>199</v>
      </c>
      <c r="C15" s="42" t="s">
        <v>29</v>
      </c>
      <c r="D15" s="42" t="s">
        <v>30</v>
      </c>
      <c r="E15" s="42" t="s">
        <v>19</v>
      </c>
      <c r="F15" s="42"/>
      <c r="G15" s="42" t="s">
        <v>200</v>
      </c>
      <c r="H15" s="42"/>
      <c r="I15" s="42" t="s">
        <v>198</v>
      </c>
      <c r="J15" s="44" t="s">
        <v>169</v>
      </c>
    </row>
    <row r="16" spans="1:10" ht="20.100000000000001" customHeight="1" x14ac:dyDescent="0.25">
      <c r="A16" s="43">
        <v>13</v>
      </c>
      <c r="B16" s="42" t="s">
        <v>201</v>
      </c>
      <c r="C16" s="42" t="s">
        <v>202</v>
      </c>
      <c r="D16" s="42" t="s">
        <v>203</v>
      </c>
      <c r="E16" s="42" t="s">
        <v>19</v>
      </c>
      <c r="F16" s="42"/>
      <c r="G16" s="42" t="s">
        <v>204</v>
      </c>
      <c r="H16" s="42"/>
      <c r="I16" s="42" t="s">
        <v>169</v>
      </c>
      <c r="J16" s="44" t="s">
        <v>164</v>
      </c>
    </row>
    <row r="17" spans="1:10" ht="20.100000000000001" customHeight="1" x14ac:dyDescent="0.25">
      <c r="A17" s="43">
        <v>14</v>
      </c>
      <c r="B17" s="42" t="s">
        <v>205</v>
      </c>
      <c r="C17" s="42" t="s">
        <v>206</v>
      </c>
      <c r="D17" s="42" t="s">
        <v>207</v>
      </c>
      <c r="E17" s="42" t="s">
        <v>19</v>
      </c>
      <c r="F17" s="42" t="s">
        <v>146</v>
      </c>
      <c r="G17" s="42" t="s">
        <v>208</v>
      </c>
      <c r="H17" s="42"/>
      <c r="I17" s="42" t="s">
        <v>189</v>
      </c>
      <c r="J17" s="44" t="s">
        <v>195</v>
      </c>
    </row>
    <row r="18" spans="1:10" ht="20.100000000000001" customHeight="1" x14ac:dyDescent="0.25">
      <c r="A18" s="43">
        <v>15</v>
      </c>
      <c r="B18" s="42" t="s">
        <v>209</v>
      </c>
      <c r="C18" s="42" t="s">
        <v>210</v>
      </c>
      <c r="D18" s="42" t="s">
        <v>211</v>
      </c>
      <c r="E18" s="42" t="s">
        <v>19</v>
      </c>
      <c r="F18" s="42"/>
      <c r="G18" s="42" t="s">
        <v>212</v>
      </c>
      <c r="H18" s="42"/>
      <c r="I18" s="42" t="s">
        <v>49</v>
      </c>
      <c r="J18" s="44" t="s">
        <v>49</v>
      </c>
    </row>
    <row r="19" spans="1:10" ht="20.100000000000001" customHeight="1" x14ac:dyDescent="0.25">
      <c r="A19" s="43">
        <v>16</v>
      </c>
      <c r="B19" s="42" t="s">
        <v>213</v>
      </c>
      <c r="C19" s="42" t="s">
        <v>214</v>
      </c>
      <c r="D19" s="42" t="s">
        <v>215</v>
      </c>
      <c r="E19" s="42" t="s">
        <v>19</v>
      </c>
      <c r="F19" s="42"/>
      <c r="G19" s="42" t="s">
        <v>216</v>
      </c>
      <c r="H19" s="42" t="s">
        <v>217</v>
      </c>
      <c r="I19" s="42" t="s">
        <v>218</v>
      </c>
      <c r="J19" s="44" t="s">
        <v>219</v>
      </c>
    </row>
    <row r="20" spans="1:10" ht="20.100000000000001" customHeight="1" x14ac:dyDescent="0.25">
      <c r="A20" s="43">
        <v>17</v>
      </c>
      <c r="B20" s="42" t="s">
        <v>220</v>
      </c>
      <c r="C20" s="42" t="s">
        <v>110</v>
      </c>
      <c r="D20" s="42" t="s">
        <v>114</v>
      </c>
      <c r="E20" s="42" t="s">
        <v>19</v>
      </c>
      <c r="F20" s="42"/>
      <c r="G20" s="42" t="s">
        <v>221</v>
      </c>
      <c r="H20" s="42" t="s">
        <v>217</v>
      </c>
      <c r="I20" s="42" t="s">
        <v>169</v>
      </c>
      <c r="J20" s="44" t="s">
        <v>169</v>
      </c>
    </row>
    <row r="21" spans="1:10" ht="20.100000000000001" customHeight="1" x14ac:dyDescent="0.25">
      <c r="A21" s="43">
        <v>18</v>
      </c>
      <c r="B21" s="42" t="s">
        <v>222</v>
      </c>
      <c r="C21" s="42" t="s">
        <v>111</v>
      </c>
      <c r="D21" s="42" t="s">
        <v>115</v>
      </c>
      <c r="E21" s="42" t="s">
        <v>19</v>
      </c>
      <c r="F21" s="42"/>
      <c r="G21" s="42" t="s">
        <v>223</v>
      </c>
      <c r="H21" s="42" t="s">
        <v>148</v>
      </c>
      <c r="I21" s="42" t="s">
        <v>224</v>
      </c>
      <c r="J21" s="44" t="s">
        <v>224</v>
      </c>
    </row>
    <row r="22" spans="1:10" ht="20.100000000000001" customHeight="1" x14ac:dyDescent="0.25">
      <c r="A22" s="43">
        <v>19</v>
      </c>
      <c r="B22" s="42" t="s">
        <v>20</v>
      </c>
      <c r="C22" s="42" t="s">
        <v>112</v>
      </c>
      <c r="D22" s="42" t="s">
        <v>116</v>
      </c>
      <c r="E22" s="42" t="s">
        <v>21</v>
      </c>
      <c r="F22" s="42" t="s">
        <v>146</v>
      </c>
      <c r="G22" s="42" t="s">
        <v>225</v>
      </c>
      <c r="H22" s="42" t="s">
        <v>148</v>
      </c>
      <c r="I22" s="42" t="s">
        <v>224</v>
      </c>
      <c r="J22" s="44" t="s">
        <v>224</v>
      </c>
    </row>
    <row r="23" spans="1:10" ht="20.100000000000001" customHeight="1" x14ac:dyDescent="0.25">
      <c r="A23" s="43">
        <v>20</v>
      </c>
      <c r="B23" s="42" t="s">
        <v>226</v>
      </c>
      <c r="C23" s="42" t="s">
        <v>113</v>
      </c>
      <c r="D23" s="42" t="s">
        <v>117</v>
      </c>
      <c r="E23" s="42" t="s">
        <v>21</v>
      </c>
      <c r="F23" s="42"/>
      <c r="G23" s="42" t="s">
        <v>227</v>
      </c>
      <c r="H23" s="42" t="s">
        <v>148</v>
      </c>
      <c r="I23" s="42" t="s">
        <v>224</v>
      </c>
      <c r="J23" s="44" t="s">
        <v>224</v>
      </c>
    </row>
    <row r="24" spans="1:10" ht="20.100000000000001" customHeight="1" x14ac:dyDescent="0.25">
      <c r="A24" s="43">
        <v>21</v>
      </c>
      <c r="B24" s="42" t="s">
        <v>228</v>
      </c>
      <c r="C24" s="42" t="s">
        <v>229</v>
      </c>
      <c r="D24" s="42" t="s">
        <v>230</v>
      </c>
      <c r="E24" s="42" t="s">
        <v>21</v>
      </c>
      <c r="F24" s="42"/>
      <c r="G24" s="42" t="s">
        <v>231</v>
      </c>
      <c r="H24" s="42" t="s">
        <v>232</v>
      </c>
      <c r="I24" s="42" t="s">
        <v>224</v>
      </c>
      <c r="J24" s="44" t="s">
        <v>224</v>
      </c>
    </row>
    <row r="25" spans="1:10" ht="20.100000000000001" customHeight="1" x14ac:dyDescent="0.25">
      <c r="A25" s="43">
        <v>22</v>
      </c>
      <c r="B25" s="42" t="s">
        <v>233</v>
      </c>
      <c r="C25" s="42" t="s">
        <v>234</v>
      </c>
      <c r="D25" s="42" t="s">
        <v>235</v>
      </c>
      <c r="E25" s="42" t="s">
        <v>21</v>
      </c>
      <c r="F25" s="42" t="s">
        <v>146</v>
      </c>
      <c r="G25" s="42" t="s">
        <v>236</v>
      </c>
      <c r="H25" s="42" t="s">
        <v>232</v>
      </c>
      <c r="I25" s="42" t="s">
        <v>164</v>
      </c>
      <c r="J25" s="44" t="s">
        <v>237</v>
      </c>
    </row>
    <row r="26" spans="1:10" ht="20.100000000000001" customHeight="1" x14ac:dyDescent="0.25">
      <c r="A26" s="43">
        <v>23</v>
      </c>
      <c r="B26" s="42" t="s">
        <v>238</v>
      </c>
      <c r="C26" s="42" t="s">
        <v>239</v>
      </c>
      <c r="D26" s="42" t="s">
        <v>240</v>
      </c>
      <c r="E26" s="42" t="s">
        <v>241</v>
      </c>
      <c r="F26" s="42" t="s">
        <v>146</v>
      </c>
      <c r="G26" s="42" t="s">
        <v>242</v>
      </c>
      <c r="H26" s="42" t="s">
        <v>243</v>
      </c>
      <c r="I26" s="42" t="s">
        <v>175</v>
      </c>
      <c r="J26" s="44" t="s">
        <v>175</v>
      </c>
    </row>
    <row r="27" spans="1:10" ht="20.100000000000001" customHeight="1" x14ac:dyDescent="0.25">
      <c r="A27" s="43">
        <v>24</v>
      </c>
      <c r="B27" s="42" t="s">
        <v>244</v>
      </c>
      <c r="C27" s="42" t="s">
        <v>245</v>
      </c>
      <c r="D27" s="42" t="s">
        <v>246</v>
      </c>
      <c r="E27" s="42" t="s">
        <v>19</v>
      </c>
      <c r="F27" s="42"/>
      <c r="G27" s="42" t="s">
        <v>247</v>
      </c>
      <c r="H27" s="42" t="s">
        <v>243</v>
      </c>
      <c r="I27" s="42" t="s">
        <v>248</v>
      </c>
      <c r="J27" s="44" t="s">
        <v>248</v>
      </c>
    </row>
    <row r="28" spans="1:10" ht="15.75" customHeight="1" x14ac:dyDescent="0.25">
      <c r="A28" s="43">
        <v>25</v>
      </c>
      <c r="B28" s="42" t="s">
        <v>249</v>
      </c>
      <c r="C28" s="42" t="s">
        <v>250</v>
      </c>
      <c r="D28" s="42" t="s">
        <v>251</v>
      </c>
      <c r="E28" s="42" t="s">
        <v>21</v>
      </c>
      <c r="F28" s="42"/>
      <c r="G28" s="42" t="s">
        <v>252</v>
      </c>
      <c r="H28" s="42" t="s">
        <v>243</v>
      </c>
      <c r="I28" s="42" t="s">
        <v>248</v>
      </c>
      <c r="J28" s="44" t="s">
        <v>248</v>
      </c>
    </row>
    <row r="29" spans="1:10" ht="15.75" customHeight="1" x14ac:dyDescent="0.25">
      <c r="A29" s="43">
        <v>26</v>
      </c>
      <c r="B29" s="42" t="s">
        <v>253</v>
      </c>
      <c r="C29" s="42" t="s">
        <v>254</v>
      </c>
      <c r="D29" s="42" t="s">
        <v>255</v>
      </c>
      <c r="E29" s="42" t="s">
        <v>241</v>
      </c>
      <c r="F29" s="42"/>
      <c r="G29" s="42" t="s">
        <v>256</v>
      </c>
      <c r="H29" s="42" t="s">
        <v>257</v>
      </c>
      <c r="I29" s="42" t="s">
        <v>248</v>
      </c>
      <c r="J29" s="44" t="s">
        <v>248</v>
      </c>
    </row>
    <row r="30" spans="1:10" ht="15.75" customHeight="1" x14ac:dyDescent="0.25">
      <c r="A30" s="43">
        <v>27</v>
      </c>
      <c r="B30" s="42" t="s">
        <v>258</v>
      </c>
      <c r="C30" s="42" t="s">
        <v>259</v>
      </c>
      <c r="D30" s="42" t="s">
        <v>260</v>
      </c>
      <c r="E30" s="42" t="s">
        <v>241</v>
      </c>
      <c r="F30" s="42"/>
      <c r="G30" s="42" t="s">
        <v>261</v>
      </c>
      <c r="H30" s="42" t="s">
        <v>243</v>
      </c>
      <c r="I30" s="42" t="s">
        <v>248</v>
      </c>
      <c r="J30" s="44" t="s">
        <v>248</v>
      </c>
    </row>
    <row r="31" spans="1:10" ht="15.75" customHeight="1" x14ac:dyDescent="0.25">
      <c r="A31" s="43">
        <v>28</v>
      </c>
      <c r="B31" s="42" t="s">
        <v>262</v>
      </c>
      <c r="C31" s="42" t="s">
        <v>263</v>
      </c>
      <c r="D31" s="42" t="s">
        <v>264</v>
      </c>
      <c r="E31" s="42" t="s">
        <v>241</v>
      </c>
      <c r="F31" s="42"/>
      <c r="G31" s="42" t="s">
        <v>265</v>
      </c>
      <c r="H31" s="42" t="s">
        <v>243</v>
      </c>
      <c r="I31" s="42" t="s">
        <v>248</v>
      </c>
      <c r="J31" s="44" t="s">
        <v>248</v>
      </c>
    </row>
    <row r="32" spans="1:10" ht="15.75" customHeight="1" x14ac:dyDescent="0.25">
      <c r="A32" s="43">
        <v>29</v>
      </c>
      <c r="B32" s="42" t="s">
        <v>266</v>
      </c>
      <c r="C32" s="42" t="s">
        <v>267</v>
      </c>
      <c r="D32" s="42" t="s">
        <v>268</v>
      </c>
      <c r="E32" s="42" t="s">
        <v>241</v>
      </c>
      <c r="F32" s="42"/>
      <c r="G32" s="42" t="s">
        <v>269</v>
      </c>
      <c r="H32" s="42" t="s">
        <v>243</v>
      </c>
      <c r="I32" s="42" t="s">
        <v>248</v>
      </c>
      <c r="J32" s="44" t="s">
        <v>248</v>
      </c>
    </row>
    <row r="33" spans="1:10" ht="15.75" customHeight="1" x14ac:dyDescent="0.25">
      <c r="A33" s="43">
        <v>30</v>
      </c>
      <c r="B33" s="42" t="s">
        <v>270</v>
      </c>
      <c r="C33" s="42" t="s">
        <v>271</v>
      </c>
      <c r="D33" s="42" t="s">
        <v>272</v>
      </c>
      <c r="E33" s="42" t="s">
        <v>241</v>
      </c>
      <c r="F33" s="42"/>
      <c r="G33" s="42" t="s">
        <v>273</v>
      </c>
      <c r="H33" s="42" t="s">
        <v>243</v>
      </c>
      <c r="I33" s="42" t="s">
        <v>248</v>
      </c>
      <c r="J33" s="44" t="s">
        <v>248</v>
      </c>
    </row>
    <row r="34" spans="1:10" ht="15.75" customHeight="1" x14ac:dyDescent="0.25">
      <c r="A34" s="43">
        <v>31</v>
      </c>
      <c r="B34" s="42" t="s">
        <v>274</v>
      </c>
      <c r="C34" s="42" t="s">
        <v>275</v>
      </c>
      <c r="D34" s="42" t="s">
        <v>276</v>
      </c>
      <c r="E34" s="42" t="s">
        <v>241</v>
      </c>
      <c r="F34" s="42" t="s">
        <v>146</v>
      </c>
      <c r="G34" s="42" t="s">
        <v>277</v>
      </c>
      <c r="H34" s="42" t="s">
        <v>278</v>
      </c>
      <c r="I34" s="42" t="s">
        <v>248</v>
      </c>
      <c r="J34" s="44" t="s">
        <v>248</v>
      </c>
    </row>
    <row r="35" spans="1:10" ht="15.75" customHeight="1" x14ac:dyDescent="0.25">
      <c r="A35" s="43">
        <v>32</v>
      </c>
      <c r="B35" s="42" t="s">
        <v>279</v>
      </c>
      <c r="C35" s="42" t="s">
        <v>280</v>
      </c>
      <c r="D35" s="42" t="s">
        <v>281</v>
      </c>
      <c r="E35" s="42" t="s">
        <v>241</v>
      </c>
      <c r="F35" s="42"/>
      <c r="G35" s="42" t="s">
        <v>282</v>
      </c>
      <c r="H35" s="42" t="s">
        <v>278</v>
      </c>
      <c r="I35" s="42" t="s">
        <v>248</v>
      </c>
      <c r="J35" s="44" t="s">
        <v>248</v>
      </c>
    </row>
    <row r="36" spans="1:10" ht="15.75" customHeight="1" x14ac:dyDescent="0.25">
      <c r="A36" s="43">
        <v>33</v>
      </c>
      <c r="B36" s="42" t="s">
        <v>283</v>
      </c>
      <c r="C36" s="42" t="s">
        <v>284</v>
      </c>
      <c r="D36" s="42" t="s">
        <v>285</v>
      </c>
      <c r="E36" s="42" t="s">
        <v>241</v>
      </c>
      <c r="F36" s="42"/>
      <c r="G36" s="42" t="s">
        <v>286</v>
      </c>
      <c r="H36" s="42" t="s">
        <v>278</v>
      </c>
      <c r="I36" s="42" t="s">
        <v>248</v>
      </c>
      <c r="J36" s="44" t="s">
        <v>248</v>
      </c>
    </row>
    <row r="37" spans="1:10" ht="15.75" customHeight="1" x14ac:dyDescent="0.25">
      <c r="A37" s="43">
        <v>34</v>
      </c>
      <c r="B37" s="42" t="s">
        <v>287</v>
      </c>
      <c r="C37" s="42" t="s">
        <v>288</v>
      </c>
      <c r="D37" s="42" t="s">
        <v>289</v>
      </c>
      <c r="E37" s="42" t="s">
        <v>241</v>
      </c>
      <c r="F37" s="42"/>
      <c r="G37" s="42" t="s">
        <v>290</v>
      </c>
      <c r="H37" s="42" t="s">
        <v>278</v>
      </c>
      <c r="I37" s="42" t="s">
        <v>248</v>
      </c>
      <c r="J37" s="44" t="s">
        <v>248</v>
      </c>
    </row>
    <row r="38" spans="1:10" ht="15.75" customHeight="1" x14ac:dyDescent="0.25">
      <c r="A38" s="43">
        <v>35</v>
      </c>
      <c r="B38" s="42" t="s">
        <v>291</v>
      </c>
      <c r="C38" s="42" t="s">
        <v>292</v>
      </c>
      <c r="D38" s="42" t="s">
        <v>293</v>
      </c>
      <c r="E38" s="42" t="s">
        <v>241</v>
      </c>
      <c r="F38" s="42"/>
      <c r="G38" s="42" t="s">
        <v>294</v>
      </c>
      <c r="H38" s="42" t="s">
        <v>278</v>
      </c>
      <c r="I38" s="42" t="s">
        <v>248</v>
      </c>
      <c r="J38" s="44" t="s">
        <v>248</v>
      </c>
    </row>
    <row r="39" spans="1:10" ht="15.75" customHeight="1" x14ac:dyDescent="0.25">
      <c r="A39" s="43">
        <v>36</v>
      </c>
      <c r="B39" s="42" t="s">
        <v>295</v>
      </c>
      <c r="C39" s="42" t="s">
        <v>296</v>
      </c>
      <c r="D39" s="42" t="s">
        <v>297</v>
      </c>
      <c r="E39" s="42" t="s">
        <v>241</v>
      </c>
      <c r="F39" s="42"/>
      <c r="G39" s="42" t="s">
        <v>298</v>
      </c>
      <c r="H39" s="42" t="s">
        <v>278</v>
      </c>
      <c r="I39" s="42" t="s">
        <v>248</v>
      </c>
      <c r="J39" s="44" t="s">
        <v>248</v>
      </c>
    </row>
    <row r="40" spans="1:10" ht="15.75" customHeight="1" x14ac:dyDescent="0.25">
      <c r="A40" s="43">
        <v>37</v>
      </c>
      <c r="B40" s="42" t="s">
        <v>299</v>
      </c>
      <c r="C40" s="42" t="s">
        <v>300</v>
      </c>
      <c r="D40" s="42" t="s">
        <v>301</v>
      </c>
      <c r="E40" s="42" t="s">
        <v>241</v>
      </c>
      <c r="F40" s="42"/>
      <c r="G40" s="42" t="s">
        <v>341</v>
      </c>
      <c r="H40" s="42" t="s">
        <v>278</v>
      </c>
      <c r="I40" s="42" t="s">
        <v>248</v>
      </c>
      <c r="J40" s="44" t="s">
        <v>248</v>
      </c>
    </row>
    <row r="41" spans="1:10" ht="15.75" customHeight="1" x14ac:dyDescent="0.25">
      <c r="A41" s="43">
        <v>38</v>
      </c>
      <c r="B41" s="42" t="s">
        <v>342</v>
      </c>
      <c r="C41" s="42" t="s">
        <v>343</v>
      </c>
      <c r="D41" s="42" t="s">
        <v>344</v>
      </c>
      <c r="E41" s="42" t="s">
        <v>345</v>
      </c>
      <c r="F41" s="42"/>
      <c r="G41" s="42" t="s">
        <v>346</v>
      </c>
      <c r="H41" s="42" t="s">
        <v>347</v>
      </c>
      <c r="I41" s="42" t="s">
        <v>348</v>
      </c>
      <c r="J41" s="44" t="s">
        <v>348</v>
      </c>
    </row>
    <row r="42" spans="1:10" ht="16.5" customHeight="1" thickBot="1" x14ac:dyDescent="0.3">
      <c r="A42" s="45">
        <v>39</v>
      </c>
      <c r="B42" s="46" t="s">
        <v>349</v>
      </c>
      <c r="C42" s="46" t="s">
        <v>350</v>
      </c>
      <c r="D42" s="46" t="s">
        <v>351</v>
      </c>
      <c r="E42" s="46" t="s">
        <v>241</v>
      </c>
      <c r="F42" s="46"/>
      <c r="G42" s="46"/>
      <c r="H42" s="46"/>
      <c r="I42" s="46"/>
      <c r="J42" s="56"/>
    </row>
    <row r="43" spans="1:10" ht="15.75" thickBot="1" x14ac:dyDescent="0.3"/>
    <row r="44" spans="1:10" ht="34.5" customHeight="1" thickBot="1" x14ac:dyDescent="0.3">
      <c r="A44" s="77" t="str">
        <f>CONCATENATE($A$1," - DUKC Route")</f>
        <v>PBG to Swanson Dock - DUKC Route</v>
      </c>
      <c r="B44" s="78"/>
      <c r="C44" s="78"/>
      <c r="D44" s="78"/>
      <c r="E44" s="78"/>
      <c r="F44" s="78"/>
      <c r="G44" s="78"/>
      <c r="H44" s="78"/>
      <c r="I44" s="78"/>
      <c r="J44" s="79"/>
    </row>
    <row r="45" spans="1:10" ht="32.25" thickBot="1" x14ac:dyDescent="0.3">
      <c r="A45" s="50" t="s">
        <v>13</v>
      </c>
      <c r="B45" s="51" t="s">
        <v>121</v>
      </c>
      <c r="C45" s="51" t="s">
        <v>14</v>
      </c>
      <c r="D45" s="51" t="s">
        <v>15</v>
      </c>
      <c r="E45" s="51" t="s">
        <v>16</v>
      </c>
      <c r="F45" s="51" t="s">
        <v>138</v>
      </c>
      <c r="G45" s="51" t="s">
        <v>139</v>
      </c>
      <c r="H45" s="51" t="s">
        <v>140</v>
      </c>
      <c r="I45" s="51" t="s">
        <v>141</v>
      </c>
      <c r="J45" s="52" t="s">
        <v>142</v>
      </c>
    </row>
    <row r="46" spans="1:10" ht="15.75" customHeight="1" x14ac:dyDescent="0.25">
      <c r="A46" s="47">
        <v>1</v>
      </c>
      <c r="B46" s="48" t="s">
        <v>143</v>
      </c>
      <c r="C46" s="48" t="s">
        <v>144</v>
      </c>
      <c r="D46" s="48" t="s">
        <v>145</v>
      </c>
      <c r="E46" s="48" t="s">
        <v>19</v>
      </c>
      <c r="F46" s="48" t="s">
        <v>146</v>
      </c>
      <c r="G46" s="48" t="s">
        <v>147</v>
      </c>
      <c r="H46" s="48" t="s">
        <v>148</v>
      </c>
      <c r="I46" s="48" t="s">
        <v>149</v>
      </c>
      <c r="J46" s="49" t="s">
        <v>149</v>
      </c>
    </row>
    <row r="47" spans="1:10" ht="15.75" customHeight="1" x14ac:dyDescent="0.25">
      <c r="A47" s="43">
        <v>2</v>
      </c>
      <c r="B47" s="42" t="s">
        <v>150</v>
      </c>
      <c r="C47" s="42" t="s">
        <v>151</v>
      </c>
      <c r="D47" s="42" t="s">
        <v>152</v>
      </c>
      <c r="E47" s="42" t="s">
        <v>19</v>
      </c>
      <c r="F47" s="42" t="s">
        <v>146</v>
      </c>
      <c r="G47" s="42" t="s">
        <v>153</v>
      </c>
      <c r="H47" s="42"/>
      <c r="I47" s="42" t="s">
        <v>154</v>
      </c>
      <c r="J47" s="44" t="s">
        <v>154</v>
      </c>
    </row>
    <row r="48" spans="1:10" ht="15.75" customHeight="1" x14ac:dyDescent="0.25">
      <c r="A48" s="43">
        <v>3</v>
      </c>
      <c r="B48" s="42" t="s">
        <v>155</v>
      </c>
      <c r="C48" s="42" t="s">
        <v>156</v>
      </c>
      <c r="D48" s="42" t="s">
        <v>157</v>
      </c>
      <c r="E48" s="42" t="s">
        <v>19</v>
      </c>
      <c r="F48" s="42"/>
      <c r="G48" s="42" t="s">
        <v>158</v>
      </c>
      <c r="H48" s="42"/>
      <c r="I48" s="42" t="s">
        <v>159</v>
      </c>
      <c r="J48" s="44" t="s">
        <v>21</v>
      </c>
    </row>
    <row r="49" spans="1:10" ht="15.75" customHeight="1" x14ac:dyDescent="0.25">
      <c r="A49" s="43">
        <v>4</v>
      </c>
      <c r="B49" s="42" t="s">
        <v>160</v>
      </c>
      <c r="C49" s="42" t="s">
        <v>161</v>
      </c>
      <c r="D49" s="42" t="s">
        <v>162</v>
      </c>
      <c r="E49" s="42" t="s">
        <v>19</v>
      </c>
      <c r="F49" s="42"/>
      <c r="G49" s="42" t="s">
        <v>163</v>
      </c>
      <c r="H49" s="42"/>
      <c r="I49" s="42" t="s">
        <v>164</v>
      </c>
      <c r="J49" s="44" t="s">
        <v>164</v>
      </c>
    </row>
    <row r="50" spans="1:10" ht="15.75" customHeight="1" x14ac:dyDescent="0.25">
      <c r="A50" s="43">
        <v>5</v>
      </c>
      <c r="B50" s="42" t="s">
        <v>165</v>
      </c>
      <c r="C50" s="42" t="s">
        <v>166</v>
      </c>
      <c r="D50" s="42" t="s">
        <v>167</v>
      </c>
      <c r="E50" s="42" t="s">
        <v>19</v>
      </c>
      <c r="F50" s="42" t="s">
        <v>146</v>
      </c>
      <c r="G50" s="42" t="s">
        <v>310</v>
      </c>
      <c r="H50" s="42"/>
      <c r="I50" s="42" t="s">
        <v>169</v>
      </c>
      <c r="J50" s="44" t="s">
        <v>164</v>
      </c>
    </row>
    <row r="51" spans="1:10" ht="15.75" customHeight="1" x14ac:dyDescent="0.25">
      <c r="A51" s="43">
        <v>6</v>
      </c>
      <c r="B51" s="42" t="s">
        <v>311</v>
      </c>
      <c r="C51" s="42" t="s">
        <v>312</v>
      </c>
      <c r="D51" s="42" t="s">
        <v>313</v>
      </c>
      <c r="E51" s="42" t="s">
        <v>19</v>
      </c>
      <c r="F51" s="42"/>
      <c r="G51" s="42" t="s">
        <v>314</v>
      </c>
      <c r="H51" s="42"/>
      <c r="I51" s="42" t="s">
        <v>184</v>
      </c>
      <c r="J51" s="44" t="s">
        <v>184</v>
      </c>
    </row>
    <row r="52" spans="1:10" ht="15.75" customHeight="1" x14ac:dyDescent="0.25">
      <c r="A52" s="43">
        <v>7</v>
      </c>
      <c r="B52" s="42" t="s">
        <v>315</v>
      </c>
      <c r="C52" s="42" t="s">
        <v>316</v>
      </c>
      <c r="D52" s="42" t="s">
        <v>317</v>
      </c>
      <c r="E52" s="42" t="s">
        <v>19</v>
      </c>
      <c r="F52" s="42"/>
      <c r="G52" s="42" t="s">
        <v>318</v>
      </c>
      <c r="H52" s="42"/>
      <c r="I52" s="42" t="s">
        <v>169</v>
      </c>
      <c r="J52" s="44" t="s">
        <v>190</v>
      </c>
    </row>
    <row r="53" spans="1:10" ht="15.75" customHeight="1" x14ac:dyDescent="0.25">
      <c r="A53" s="43">
        <v>8</v>
      </c>
      <c r="B53" s="42" t="s">
        <v>319</v>
      </c>
      <c r="C53" s="42" t="s">
        <v>320</v>
      </c>
      <c r="D53" s="42" t="s">
        <v>321</v>
      </c>
      <c r="E53" s="42" t="s">
        <v>19</v>
      </c>
      <c r="F53" s="42"/>
      <c r="G53" s="42" t="s">
        <v>322</v>
      </c>
      <c r="H53" s="42"/>
      <c r="I53" s="42" t="s">
        <v>190</v>
      </c>
      <c r="J53" s="44" t="s">
        <v>190</v>
      </c>
    </row>
    <row r="54" spans="1:10" ht="15.75" customHeight="1" x14ac:dyDescent="0.25">
      <c r="A54" s="43">
        <v>9</v>
      </c>
      <c r="B54" s="42" t="s">
        <v>323</v>
      </c>
      <c r="C54" s="42" t="s">
        <v>324</v>
      </c>
      <c r="D54" s="42" t="s">
        <v>325</v>
      </c>
      <c r="E54" s="42" t="s">
        <v>19</v>
      </c>
      <c r="F54" s="42"/>
      <c r="G54" s="42" t="s">
        <v>326</v>
      </c>
      <c r="H54" s="42"/>
      <c r="I54" s="42" t="s">
        <v>169</v>
      </c>
      <c r="J54" s="44" t="s">
        <v>169</v>
      </c>
    </row>
    <row r="55" spans="1:10" ht="15.75" customHeight="1" x14ac:dyDescent="0.25">
      <c r="A55" s="43">
        <v>10</v>
      </c>
      <c r="B55" s="42" t="s">
        <v>196</v>
      </c>
      <c r="C55" s="42" t="s">
        <v>27</v>
      </c>
      <c r="D55" s="42" t="s">
        <v>28</v>
      </c>
      <c r="E55" s="42" t="s">
        <v>19</v>
      </c>
      <c r="F55" s="42"/>
      <c r="G55" s="42" t="s">
        <v>197</v>
      </c>
      <c r="H55" s="42"/>
      <c r="I55" s="42" t="s">
        <v>190</v>
      </c>
      <c r="J55" s="44" t="s">
        <v>190</v>
      </c>
    </row>
    <row r="56" spans="1:10" ht="15.75" customHeight="1" x14ac:dyDescent="0.25">
      <c r="A56" s="43">
        <v>11</v>
      </c>
      <c r="B56" s="42" t="s">
        <v>199</v>
      </c>
      <c r="C56" s="42" t="s">
        <v>29</v>
      </c>
      <c r="D56" s="42" t="s">
        <v>30</v>
      </c>
      <c r="E56" s="42" t="s">
        <v>19</v>
      </c>
      <c r="F56" s="42"/>
      <c r="G56" s="42" t="s">
        <v>327</v>
      </c>
      <c r="H56" s="42"/>
      <c r="I56" s="42" t="s">
        <v>190</v>
      </c>
      <c r="J56" s="44" t="s">
        <v>190</v>
      </c>
    </row>
    <row r="57" spans="1:10" ht="15.75" customHeight="1" x14ac:dyDescent="0.25">
      <c r="A57" s="43">
        <v>12</v>
      </c>
      <c r="B57" s="42" t="s">
        <v>328</v>
      </c>
      <c r="C57" s="42" t="s">
        <v>329</v>
      </c>
      <c r="D57" s="42" t="s">
        <v>203</v>
      </c>
      <c r="E57" s="42" t="s">
        <v>19</v>
      </c>
      <c r="F57" s="42"/>
      <c r="G57" s="42" t="s">
        <v>330</v>
      </c>
      <c r="H57" s="42"/>
      <c r="I57" s="42" t="s">
        <v>190</v>
      </c>
      <c r="J57" s="44" t="s">
        <v>190</v>
      </c>
    </row>
    <row r="58" spans="1:10" ht="15.75" customHeight="1" x14ac:dyDescent="0.25">
      <c r="A58" s="43">
        <v>13</v>
      </c>
      <c r="B58" s="42" t="s">
        <v>331</v>
      </c>
      <c r="C58" s="42" t="s">
        <v>332</v>
      </c>
      <c r="D58" s="42" t="s">
        <v>333</v>
      </c>
      <c r="E58" s="42" t="s">
        <v>19</v>
      </c>
      <c r="F58" s="42" t="s">
        <v>146</v>
      </c>
      <c r="G58" s="42" t="s">
        <v>334</v>
      </c>
      <c r="H58" s="42"/>
      <c r="I58" s="42" t="s">
        <v>189</v>
      </c>
      <c r="J58" s="44" t="s">
        <v>189</v>
      </c>
    </row>
    <row r="59" spans="1:10" ht="15.75" customHeight="1" x14ac:dyDescent="0.25">
      <c r="A59" s="43">
        <v>14</v>
      </c>
      <c r="B59" s="42" t="s">
        <v>335</v>
      </c>
      <c r="C59" s="42" t="s">
        <v>31</v>
      </c>
      <c r="D59" s="42" t="s">
        <v>32</v>
      </c>
      <c r="E59" s="42" t="s">
        <v>19</v>
      </c>
      <c r="F59" s="42"/>
      <c r="G59" s="42" t="s">
        <v>336</v>
      </c>
      <c r="H59" s="42"/>
      <c r="I59" s="42" t="s">
        <v>159</v>
      </c>
      <c r="J59" s="44" t="s">
        <v>159</v>
      </c>
    </row>
    <row r="60" spans="1:10" ht="15.75" customHeight="1" x14ac:dyDescent="0.25">
      <c r="A60" s="43">
        <v>15</v>
      </c>
      <c r="B60" s="42" t="s">
        <v>337</v>
      </c>
      <c r="C60" s="42" t="s">
        <v>214</v>
      </c>
      <c r="D60" s="42" t="s">
        <v>338</v>
      </c>
      <c r="E60" s="42" t="s">
        <v>19</v>
      </c>
      <c r="F60" s="42"/>
      <c r="G60" s="42" t="s">
        <v>339</v>
      </c>
      <c r="H60" s="42"/>
      <c r="I60" s="42" t="s">
        <v>184</v>
      </c>
      <c r="J60" s="44" t="s">
        <v>184</v>
      </c>
    </row>
    <row r="61" spans="1:10" ht="15.75" customHeight="1" x14ac:dyDescent="0.25">
      <c r="A61" s="43">
        <v>16</v>
      </c>
      <c r="B61" s="42" t="s">
        <v>220</v>
      </c>
      <c r="C61" s="42" t="s">
        <v>110</v>
      </c>
      <c r="D61" s="42" t="s">
        <v>114</v>
      </c>
      <c r="E61" s="42" t="s">
        <v>19</v>
      </c>
      <c r="F61" s="42"/>
      <c r="G61" s="42" t="s">
        <v>221</v>
      </c>
      <c r="H61" s="42" t="s">
        <v>340</v>
      </c>
      <c r="I61" s="42" t="s">
        <v>175</v>
      </c>
      <c r="J61" s="44" t="s">
        <v>175</v>
      </c>
    </row>
    <row r="62" spans="1:10" ht="15.75" customHeight="1" x14ac:dyDescent="0.25">
      <c r="A62" s="43">
        <v>17</v>
      </c>
      <c r="B62" s="42" t="s">
        <v>222</v>
      </c>
      <c r="C62" s="42" t="s">
        <v>111</v>
      </c>
      <c r="D62" s="42" t="s">
        <v>115</v>
      </c>
      <c r="E62" s="42" t="s">
        <v>19</v>
      </c>
      <c r="F62" s="42"/>
      <c r="G62" s="42" t="s">
        <v>223</v>
      </c>
      <c r="H62" s="42" t="s">
        <v>340</v>
      </c>
      <c r="I62" s="42" t="s">
        <v>224</v>
      </c>
      <c r="J62" s="44" t="s">
        <v>224</v>
      </c>
    </row>
    <row r="63" spans="1:10" ht="15.75" customHeight="1" x14ac:dyDescent="0.25">
      <c r="A63" s="43">
        <v>18</v>
      </c>
      <c r="B63" s="42" t="s">
        <v>20</v>
      </c>
      <c r="C63" s="42" t="s">
        <v>112</v>
      </c>
      <c r="D63" s="42" t="s">
        <v>116</v>
      </c>
      <c r="E63" s="42" t="s">
        <v>21</v>
      </c>
      <c r="F63" s="42" t="s">
        <v>146</v>
      </c>
      <c r="G63" s="42" t="s">
        <v>225</v>
      </c>
      <c r="H63" s="42" t="s">
        <v>148</v>
      </c>
      <c r="I63" s="42" t="s">
        <v>224</v>
      </c>
      <c r="J63" s="44" t="s">
        <v>224</v>
      </c>
    </row>
    <row r="64" spans="1:10" ht="15.75" customHeight="1" x14ac:dyDescent="0.25">
      <c r="A64" s="43">
        <v>19</v>
      </c>
      <c r="B64" s="42" t="s">
        <v>226</v>
      </c>
      <c r="C64" s="42" t="s">
        <v>113</v>
      </c>
      <c r="D64" s="42" t="s">
        <v>117</v>
      </c>
      <c r="E64" s="42" t="s">
        <v>21</v>
      </c>
      <c r="F64" s="42"/>
      <c r="G64" s="42" t="s">
        <v>227</v>
      </c>
      <c r="H64" s="42" t="s">
        <v>148</v>
      </c>
      <c r="I64" s="42" t="s">
        <v>224</v>
      </c>
      <c r="J64" s="44" t="s">
        <v>224</v>
      </c>
    </row>
    <row r="65" spans="1:10" ht="15.75" customHeight="1" x14ac:dyDescent="0.25">
      <c r="A65" s="43">
        <v>20</v>
      </c>
      <c r="B65" s="42" t="s">
        <v>228</v>
      </c>
      <c r="C65" s="42" t="s">
        <v>229</v>
      </c>
      <c r="D65" s="42" t="s">
        <v>230</v>
      </c>
      <c r="E65" s="42" t="s">
        <v>21</v>
      </c>
      <c r="F65" s="42"/>
      <c r="G65" s="42" t="s">
        <v>231</v>
      </c>
      <c r="H65" s="42" t="s">
        <v>232</v>
      </c>
      <c r="I65" s="42" t="s">
        <v>224</v>
      </c>
      <c r="J65" s="44" t="s">
        <v>224</v>
      </c>
    </row>
    <row r="66" spans="1:10" ht="15.75" customHeight="1" x14ac:dyDescent="0.25">
      <c r="A66" s="43">
        <v>21</v>
      </c>
      <c r="B66" s="42" t="s">
        <v>233</v>
      </c>
      <c r="C66" s="42" t="s">
        <v>234</v>
      </c>
      <c r="D66" s="42" t="s">
        <v>235</v>
      </c>
      <c r="E66" s="42" t="s">
        <v>21</v>
      </c>
      <c r="F66" s="42" t="s">
        <v>146</v>
      </c>
      <c r="G66" s="42" t="s">
        <v>236</v>
      </c>
      <c r="H66" s="42" t="s">
        <v>232</v>
      </c>
      <c r="I66" s="42" t="s">
        <v>164</v>
      </c>
      <c r="J66" s="44" t="s">
        <v>237</v>
      </c>
    </row>
    <row r="67" spans="1:10" ht="15.75" customHeight="1" x14ac:dyDescent="0.25">
      <c r="A67" s="43">
        <v>22</v>
      </c>
      <c r="B67" s="42" t="s">
        <v>238</v>
      </c>
      <c r="C67" s="42" t="s">
        <v>239</v>
      </c>
      <c r="D67" s="42" t="s">
        <v>240</v>
      </c>
      <c r="E67" s="42" t="s">
        <v>241</v>
      </c>
      <c r="F67" s="42" t="s">
        <v>146</v>
      </c>
      <c r="G67" s="42" t="s">
        <v>242</v>
      </c>
      <c r="H67" s="42" t="s">
        <v>243</v>
      </c>
      <c r="I67" s="42" t="s">
        <v>175</v>
      </c>
      <c r="J67" s="44" t="s">
        <v>175</v>
      </c>
    </row>
    <row r="68" spans="1:10" ht="15.75" customHeight="1" x14ac:dyDescent="0.25">
      <c r="A68" s="43">
        <v>23</v>
      </c>
      <c r="B68" s="42" t="s">
        <v>244</v>
      </c>
      <c r="C68" s="42" t="s">
        <v>245</v>
      </c>
      <c r="D68" s="42" t="s">
        <v>246</v>
      </c>
      <c r="E68" s="42" t="s">
        <v>19</v>
      </c>
      <c r="F68" s="42"/>
      <c r="G68" s="42" t="s">
        <v>247</v>
      </c>
      <c r="H68" s="42" t="s">
        <v>243</v>
      </c>
      <c r="I68" s="42" t="s">
        <v>248</v>
      </c>
      <c r="J68" s="44" t="s">
        <v>248</v>
      </c>
    </row>
    <row r="69" spans="1:10" ht="15.75" customHeight="1" x14ac:dyDescent="0.25">
      <c r="A69" s="43">
        <v>24</v>
      </c>
      <c r="B69" s="42" t="s">
        <v>249</v>
      </c>
      <c r="C69" s="42" t="s">
        <v>250</v>
      </c>
      <c r="D69" s="42" t="s">
        <v>251</v>
      </c>
      <c r="E69" s="42" t="s">
        <v>21</v>
      </c>
      <c r="F69" s="42"/>
      <c r="G69" s="42" t="s">
        <v>252</v>
      </c>
      <c r="H69" s="42" t="s">
        <v>243</v>
      </c>
      <c r="I69" s="42" t="s">
        <v>248</v>
      </c>
      <c r="J69" s="44" t="s">
        <v>248</v>
      </c>
    </row>
    <row r="70" spans="1:10" ht="15.75" customHeight="1" x14ac:dyDescent="0.25">
      <c r="A70" s="43">
        <v>25</v>
      </c>
      <c r="B70" s="42" t="s">
        <v>253</v>
      </c>
      <c r="C70" s="42" t="s">
        <v>254</v>
      </c>
      <c r="D70" s="42" t="s">
        <v>255</v>
      </c>
      <c r="E70" s="42" t="s">
        <v>241</v>
      </c>
      <c r="F70" s="42"/>
      <c r="G70" s="42" t="s">
        <v>256</v>
      </c>
      <c r="H70" s="42" t="s">
        <v>257</v>
      </c>
      <c r="I70" s="42" t="s">
        <v>248</v>
      </c>
      <c r="J70" s="44" t="s">
        <v>248</v>
      </c>
    </row>
    <row r="71" spans="1:10" ht="15.75" customHeight="1" x14ac:dyDescent="0.25">
      <c r="A71" s="43">
        <v>26</v>
      </c>
      <c r="B71" s="42" t="s">
        <v>258</v>
      </c>
      <c r="C71" s="42" t="s">
        <v>259</v>
      </c>
      <c r="D71" s="42" t="s">
        <v>260</v>
      </c>
      <c r="E71" s="42" t="s">
        <v>241</v>
      </c>
      <c r="F71" s="42"/>
      <c r="G71" s="42" t="s">
        <v>261</v>
      </c>
      <c r="H71" s="42" t="s">
        <v>243</v>
      </c>
      <c r="I71" s="42" t="s">
        <v>248</v>
      </c>
      <c r="J71" s="44" t="s">
        <v>248</v>
      </c>
    </row>
    <row r="72" spans="1:10" ht="15.75" customHeight="1" x14ac:dyDescent="0.25">
      <c r="A72" s="43">
        <v>27</v>
      </c>
      <c r="B72" s="42" t="s">
        <v>262</v>
      </c>
      <c r="C72" s="42" t="s">
        <v>263</v>
      </c>
      <c r="D72" s="42" t="s">
        <v>264</v>
      </c>
      <c r="E72" s="42" t="s">
        <v>241</v>
      </c>
      <c r="F72" s="42"/>
      <c r="G72" s="42" t="s">
        <v>265</v>
      </c>
      <c r="H72" s="42" t="s">
        <v>243</v>
      </c>
      <c r="I72" s="42" t="s">
        <v>248</v>
      </c>
      <c r="J72" s="44" t="s">
        <v>248</v>
      </c>
    </row>
    <row r="73" spans="1:10" ht="15.75" customHeight="1" x14ac:dyDescent="0.25">
      <c r="A73" s="43">
        <v>28</v>
      </c>
      <c r="B73" s="42" t="s">
        <v>266</v>
      </c>
      <c r="C73" s="42" t="s">
        <v>267</v>
      </c>
      <c r="D73" s="42" t="s">
        <v>268</v>
      </c>
      <c r="E73" s="42" t="s">
        <v>241</v>
      </c>
      <c r="F73" s="42"/>
      <c r="G73" s="42" t="s">
        <v>269</v>
      </c>
      <c r="H73" s="42" t="s">
        <v>243</v>
      </c>
      <c r="I73" s="42" t="s">
        <v>248</v>
      </c>
      <c r="J73" s="44" t="s">
        <v>248</v>
      </c>
    </row>
    <row r="74" spans="1:10" ht="15.75" customHeight="1" x14ac:dyDescent="0.25">
      <c r="A74" s="43">
        <v>29</v>
      </c>
      <c r="B74" s="42" t="s">
        <v>270</v>
      </c>
      <c r="C74" s="42" t="s">
        <v>271</v>
      </c>
      <c r="D74" s="42" t="s">
        <v>272</v>
      </c>
      <c r="E74" s="42" t="s">
        <v>241</v>
      </c>
      <c r="F74" s="42"/>
      <c r="G74" s="42" t="s">
        <v>273</v>
      </c>
      <c r="H74" s="42" t="s">
        <v>243</v>
      </c>
      <c r="I74" s="42" t="s">
        <v>248</v>
      </c>
      <c r="J74" s="44" t="s">
        <v>248</v>
      </c>
    </row>
    <row r="75" spans="1:10" ht="15.75" customHeight="1" x14ac:dyDescent="0.25">
      <c r="A75" s="43">
        <v>30</v>
      </c>
      <c r="B75" s="42" t="s">
        <v>274</v>
      </c>
      <c r="C75" s="42" t="s">
        <v>275</v>
      </c>
      <c r="D75" s="42" t="s">
        <v>276</v>
      </c>
      <c r="E75" s="42" t="s">
        <v>241</v>
      </c>
      <c r="F75" s="42" t="s">
        <v>146</v>
      </c>
      <c r="G75" s="42" t="s">
        <v>277</v>
      </c>
      <c r="H75" s="42" t="s">
        <v>278</v>
      </c>
      <c r="I75" s="42" t="s">
        <v>248</v>
      </c>
      <c r="J75" s="44" t="s">
        <v>248</v>
      </c>
    </row>
    <row r="76" spans="1:10" ht="15.75" customHeight="1" x14ac:dyDescent="0.25">
      <c r="A76" s="43">
        <v>31</v>
      </c>
      <c r="B76" s="42" t="s">
        <v>279</v>
      </c>
      <c r="C76" s="42" t="s">
        <v>280</v>
      </c>
      <c r="D76" s="42" t="s">
        <v>281</v>
      </c>
      <c r="E76" s="42" t="s">
        <v>241</v>
      </c>
      <c r="F76" s="42"/>
      <c r="G76" s="42" t="s">
        <v>282</v>
      </c>
      <c r="H76" s="42" t="s">
        <v>278</v>
      </c>
      <c r="I76" s="42" t="s">
        <v>248</v>
      </c>
      <c r="J76" s="44" t="s">
        <v>248</v>
      </c>
    </row>
    <row r="77" spans="1:10" ht="15.75" customHeight="1" x14ac:dyDescent="0.25">
      <c r="A77" s="43">
        <v>32</v>
      </c>
      <c r="B77" s="42" t="s">
        <v>283</v>
      </c>
      <c r="C77" s="42" t="s">
        <v>284</v>
      </c>
      <c r="D77" s="42" t="s">
        <v>285</v>
      </c>
      <c r="E77" s="42" t="s">
        <v>241</v>
      </c>
      <c r="F77" s="42"/>
      <c r="G77" s="42" t="s">
        <v>286</v>
      </c>
      <c r="H77" s="42" t="s">
        <v>278</v>
      </c>
      <c r="I77" s="42" t="s">
        <v>248</v>
      </c>
      <c r="J77" s="44" t="s">
        <v>248</v>
      </c>
    </row>
    <row r="78" spans="1:10" ht="15.75" customHeight="1" x14ac:dyDescent="0.25">
      <c r="A78" s="43">
        <v>33</v>
      </c>
      <c r="B78" s="42" t="s">
        <v>287</v>
      </c>
      <c r="C78" s="42" t="s">
        <v>288</v>
      </c>
      <c r="D78" s="42" t="s">
        <v>289</v>
      </c>
      <c r="E78" s="42" t="s">
        <v>241</v>
      </c>
      <c r="F78" s="42"/>
      <c r="G78" s="42" t="s">
        <v>290</v>
      </c>
      <c r="H78" s="42" t="s">
        <v>278</v>
      </c>
      <c r="I78" s="42" t="s">
        <v>248</v>
      </c>
      <c r="J78" s="44" t="s">
        <v>248</v>
      </c>
    </row>
    <row r="79" spans="1:10" ht="15.75" customHeight="1" x14ac:dyDescent="0.25">
      <c r="A79" s="43">
        <v>34</v>
      </c>
      <c r="B79" s="42" t="s">
        <v>291</v>
      </c>
      <c r="C79" s="42" t="s">
        <v>292</v>
      </c>
      <c r="D79" s="42" t="s">
        <v>293</v>
      </c>
      <c r="E79" s="42" t="s">
        <v>241</v>
      </c>
      <c r="F79" s="42"/>
      <c r="G79" s="42" t="s">
        <v>294</v>
      </c>
      <c r="H79" s="42" t="s">
        <v>278</v>
      </c>
      <c r="I79" s="42" t="s">
        <v>248</v>
      </c>
      <c r="J79" s="44" t="s">
        <v>248</v>
      </c>
    </row>
    <row r="80" spans="1:10" ht="15.75" customHeight="1" x14ac:dyDescent="0.25">
      <c r="A80" s="43">
        <v>35</v>
      </c>
      <c r="B80" s="42" t="s">
        <v>295</v>
      </c>
      <c r="C80" s="42" t="s">
        <v>296</v>
      </c>
      <c r="D80" s="42" t="s">
        <v>297</v>
      </c>
      <c r="E80" s="42" t="s">
        <v>241</v>
      </c>
      <c r="F80" s="42"/>
      <c r="G80" s="42" t="s">
        <v>298</v>
      </c>
      <c r="H80" s="42" t="s">
        <v>278</v>
      </c>
      <c r="I80" s="42" t="s">
        <v>248</v>
      </c>
      <c r="J80" s="44" t="s">
        <v>248</v>
      </c>
    </row>
    <row r="81" spans="1:10" ht="15.75" customHeight="1" x14ac:dyDescent="0.25">
      <c r="A81" s="43">
        <v>36</v>
      </c>
      <c r="B81" s="42" t="s">
        <v>299</v>
      </c>
      <c r="C81" s="42" t="s">
        <v>300</v>
      </c>
      <c r="D81" s="42" t="s">
        <v>301</v>
      </c>
      <c r="E81" s="42" t="s">
        <v>241</v>
      </c>
      <c r="F81" s="42"/>
      <c r="G81" s="42" t="s">
        <v>341</v>
      </c>
      <c r="H81" s="42" t="s">
        <v>278</v>
      </c>
      <c r="I81" s="42" t="s">
        <v>248</v>
      </c>
      <c r="J81" s="44" t="s">
        <v>248</v>
      </c>
    </row>
    <row r="82" spans="1:10" ht="15.75" customHeight="1" x14ac:dyDescent="0.25">
      <c r="A82" s="43">
        <v>37</v>
      </c>
      <c r="B82" s="42" t="s">
        <v>342</v>
      </c>
      <c r="C82" s="42" t="s">
        <v>343</v>
      </c>
      <c r="D82" s="42" t="s">
        <v>344</v>
      </c>
      <c r="E82" s="42" t="s">
        <v>345</v>
      </c>
      <c r="F82" s="42"/>
      <c r="G82" s="42" t="s">
        <v>346</v>
      </c>
      <c r="H82" s="42" t="s">
        <v>347</v>
      </c>
      <c r="I82" s="42" t="s">
        <v>348</v>
      </c>
      <c r="J82" s="44" t="s">
        <v>348</v>
      </c>
    </row>
    <row r="83" spans="1:10" ht="16.5" customHeight="1" thickBot="1" x14ac:dyDescent="0.3">
      <c r="A83" s="45">
        <v>38</v>
      </c>
      <c r="B83" s="46" t="s">
        <v>349</v>
      </c>
      <c r="C83" s="46" t="s">
        <v>350</v>
      </c>
      <c r="D83" s="46" t="s">
        <v>351</v>
      </c>
      <c r="E83" s="46" t="s">
        <v>241</v>
      </c>
      <c r="F83" s="46"/>
      <c r="G83" s="46"/>
      <c r="H83" s="46"/>
      <c r="I83" s="46"/>
      <c r="J83" s="56"/>
    </row>
  </sheetData>
  <sheetProtection algorithmName="SHA-512" hashValue="tHqKczDd0xANDPE1JGd1cRW4pwmcX+5NobxilShv24qh2jSqT+wVFH6sp35EfjbhIAv561HAUdjhfG+bXCH56A==" saltValue="05CvEUxCo42enaI+GKnrcw==" spinCount="100000" sheet="1" objects="1" scenarios="1"/>
  <mergeCells count="3">
    <mergeCell ref="A1:I1"/>
    <mergeCell ref="A2:J2"/>
    <mergeCell ref="A44:J44"/>
  </mergeCells>
  <hyperlinks>
    <hyperlink ref="J1" location="CONTENTS!A1" display="Click to return to Contents page" xr:uid="{4DB0236F-7628-43AA-A22B-DE8F717C42C9}"/>
  </hyperlinks>
  <pageMargins left="0.25" right="0.25" top="0.75" bottom="0.75" header="0.3" footer="0.3"/>
  <pageSetup paperSize="9" scale="84" fitToHeight="0" orientation="landscape" r:id="rId1"/>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F7B6E-832D-456B-8443-170AA02167E0}">
  <sheetPr>
    <tabColor rgb="FF00B050"/>
    <pageSetUpPr fitToPage="1"/>
  </sheetPr>
  <dimension ref="A1:J83"/>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352</v>
      </c>
      <c r="B1" s="81"/>
      <c r="C1" s="81"/>
      <c r="D1" s="81"/>
      <c r="E1" s="81"/>
      <c r="F1" s="81"/>
      <c r="G1" s="81"/>
      <c r="H1" s="81"/>
      <c r="I1" s="82"/>
      <c r="J1" s="41" t="s">
        <v>12</v>
      </c>
    </row>
    <row r="2" spans="1:10" ht="28.5" customHeight="1" thickBot="1" x14ac:dyDescent="0.3">
      <c r="A2" s="77" t="str">
        <f>CONCATENATE($A$1," - Non DUKC Route")</f>
        <v>PBG to MRY1, YVL &amp; HOLD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143</v>
      </c>
      <c r="C4" s="48" t="s">
        <v>144</v>
      </c>
      <c r="D4" s="48" t="s">
        <v>145</v>
      </c>
      <c r="E4" s="48" t="s">
        <v>19</v>
      </c>
      <c r="F4" s="48" t="s">
        <v>146</v>
      </c>
      <c r="G4" s="48" t="s">
        <v>147</v>
      </c>
      <c r="H4" s="48" t="s">
        <v>148</v>
      </c>
      <c r="I4" s="48" t="s">
        <v>149</v>
      </c>
      <c r="J4" s="49" t="s">
        <v>149</v>
      </c>
    </row>
    <row r="5" spans="1:10" ht="20.100000000000001" customHeight="1" x14ac:dyDescent="0.25">
      <c r="A5" s="43">
        <v>2</v>
      </c>
      <c r="B5" s="42" t="s">
        <v>150</v>
      </c>
      <c r="C5" s="42" t="s">
        <v>151</v>
      </c>
      <c r="D5" s="42" t="s">
        <v>152</v>
      </c>
      <c r="E5" s="42" t="s">
        <v>19</v>
      </c>
      <c r="F5" s="42" t="s">
        <v>146</v>
      </c>
      <c r="G5" s="42" t="s">
        <v>153</v>
      </c>
      <c r="H5" s="42"/>
      <c r="I5" s="42" t="s">
        <v>154</v>
      </c>
      <c r="J5" s="44" t="s">
        <v>154</v>
      </c>
    </row>
    <row r="6" spans="1:10" ht="20.100000000000001" customHeight="1" x14ac:dyDescent="0.25">
      <c r="A6" s="43">
        <v>3</v>
      </c>
      <c r="B6" s="42" t="s">
        <v>155</v>
      </c>
      <c r="C6" s="42" t="s">
        <v>156</v>
      </c>
      <c r="D6" s="42" t="s">
        <v>157</v>
      </c>
      <c r="E6" s="42" t="s">
        <v>19</v>
      </c>
      <c r="F6" s="42"/>
      <c r="G6" s="42" t="s">
        <v>158</v>
      </c>
      <c r="H6" s="42"/>
      <c r="I6" s="42" t="s">
        <v>159</v>
      </c>
      <c r="J6" s="44" t="s">
        <v>21</v>
      </c>
    </row>
    <row r="7" spans="1:10" ht="20.100000000000001" customHeight="1" x14ac:dyDescent="0.25">
      <c r="A7" s="43">
        <v>4</v>
      </c>
      <c r="B7" s="42" t="s">
        <v>160</v>
      </c>
      <c r="C7" s="42" t="s">
        <v>161</v>
      </c>
      <c r="D7" s="42" t="s">
        <v>162</v>
      </c>
      <c r="E7" s="42" t="s">
        <v>19</v>
      </c>
      <c r="F7" s="42"/>
      <c r="G7" s="42" t="s">
        <v>163</v>
      </c>
      <c r="H7" s="42"/>
      <c r="I7" s="42" t="s">
        <v>164</v>
      </c>
      <c r="J7" s="44" t="s">
        <v>164</v>
      </c>
    </row>
    <row r="8" spans="1:10" ht="20.100000000000001" customHeight="1" x14ac:dyDescent="0.25">
      <c r="A8" s="43">
        <v>5</v>
      </c>
      <c r="B8" s="42" t="s">
        <v>165</v>
      </c>
      <c r="C8" s="42" t="s">
        <v>166</v>
      </c>
      <c r="D8" s="42" t="s">
        <v>167</v>
      </c>
      <c r="E8" s="42" t="s">
        <v>19</v>
      </c>
      <c r="F8" s="42" t="s">
        <v>146</v>
      </c>
      <c r="G8" s="42" t="s">
        <v>168</v>
      </c>
      <c r="H8" s="42"/>
      <c r="I8" s="42" t="s">
        <v>169</v>
      </c>
      <c r="J8" s="44" t="s">
        <v>164</v>
      </c>
    </row>
    <row r="9" spans="1:10" ht="20.100000000000001" customHeight="1" x14ac:dyDescent="0.25">
      <c r="A9" s="43">
        <v>6</v>
      </c>
      <c r="B9" s="42" t="s">
        <v>170</v>
      </c>
      <c r="C9" s="42" t="s">
        <v>171</v>
      </c>
      <c r="D9" s="42" t="s">
        <v>172</v>
      </c>
      <c r="E9" s="42" t="s">
        <v>17</v>
      </c>
      <c r="F9" s="42"/>
      <c r="G9" s="42" t="s">
        <v>173</v>
      </c>
      <c r="H9" s="42"/>
      <c r="I9" s="42" t="s">
        <v>174</v>
      </c>
      <c r="J9" s="44" t="s">
        <v>175</v>
      </c>
    </row>
    <row r="10" spans="1:10" ht="20.100000000000001" customHeight="1" x14ac:dyDescent="0.25">
      <c r="A10" s="43">
        <v>7</v>
      </c>
      <c r="B10" s="42" t="s">
        <v>176</v>
      </c>
      <c r="C10" s="42" t="s">
        <v>177</v>
      </c>
      <c r="D10" s="42" t="s">
        <v>178</v>
      </c>
      <c r="E10" s="42" t="s">
        <v>19</v>
      </c>
      <c r="F10" s="42"/>
      <c r="G10" s="42" t="s">
        <v>179</v>
      </c>
      <c r="H10" s="42"/>
      <c r="I10" s="42" t="s">
        <v>169</v>
      </c>
      <c r="J10" s="44" t="s">
        <v>175</v>
      </c>
    </row>
    <row r="11" spans="1:10" ht="20.100000000000001" customHeight="1" x14ac:dyDescent="0.25">
      <c r="A11" s="43">
        <v>8</v>
      </c>
      <c r="B11" s="42" t="s">
        <v>180</v>
      </c>
      <c r="C11" s="42" t="s">
        <v>181</v>
      </c>
      <c r="D11" s="42" t="s">
        <v>182</v>
      </c>
      <c r="E11" s="42" t="s">
        <v>19</v>
      </c>
      <c r="F11" s="42"/>
      <c r="G11" s="42" t="s">
        <v>183</v>
      </c>
      <c r="H11" s="42"/>
      <c r="I11" s="42" t="s">
        <v>184</v>
      </c>
      <c r="J11" s="44" t="s">
        <v>175</v>
      </c>
    </row>
    <row r="12" spans="1:10" ht="20.100000000000001" customHeight="1" x14ac:dyDescent="0.25">
      <c r="A12" s="43">
        <v>9</v>
      </c>
      <c r="B12" s="42" t="s">
        <v>185</v>
      </c>
      <c r="C12" s="42" t="s">
        <v>186</v>
      </c>
      <c r="D12" s="42" t="s">
        <v>187</v>
      </c>
      <c r="E12" s="42" t="s">
        <v>19</v>
      </c>
      <c r="F12" s="42"/>
      <c r="G12" s="42" t="s">
        <v>188</v>
      </c>
      <c r="H12" s="42"/>
      <c r="I12" s="42" t="s">
        <v>189</v>
      </c>
      <c r="J12" s="44" t="s">
        <v>190</v>
      </c>
    </row>
    <row r="13" spans="1:10" ht="20.100000000000001" customHeight="1" x14ac:dyDescent="0.25">
      <c r="A13" s="43">
        <v>10</v>
      </c>
      <c r="B13" s="42" t="s">
        <v>191</v>
      </c>
      <c r="C13" s="42" t="s">
        <v>192</v>
      </c>
      <c r="D13" s="42" t="s">
        <v>193</v>
      </c>
      <c r="E13" s="42" t="s">
        <v>19</v>
      </c>
      <c r="F13" s="42"/>
      <c r="G13" s="42" t="s">
        <v>194</v>
      </c>
      <c r="H13" s="42"/>
      <c r="I13" s="42" t="s">
        <v>195</v>
      </c>
      <c r="J13" s="44" t="s">
        <v>190</v>
      </c>
    </row>
    <row r="14" spans="1:10" ht="20.100000000000001" customHeight="1" x14ac:dyDescent="0.25">
      <c r="A14" s="43">
        <v>11</v>
      </c>
      <c r="B14" s="42" t="s">
        <v>196</v>
      </c>
      <c r="C14" s="42" t="s">
        <v>27</v>
      </c>
      <c r="D14" s="42" t="s">
        <v>28</v>
      </c>
      <c r="E14" s="42" t="s">
        <v>19</v>
      </c>
      <c r="F14" s="42"/>
      <c r="G14" s="42" t="s">
        <v>197</v>
      </c>
      <c r="H14" s="42"/>
      <c r="I14" s="42" t="s">
        <v>198</v>
      </c>
      <c r="J14" s="44" t="s">
        <v>198</v>
      </c>
    </row>
    <row r="15" spans="1:10" ht="20.100000000000001" customHeight="1" x14ac:dyDescent="0.25">
      <c r="A15" s="43">
        <v>12</v>
      </c>
      <c r="B15" s="42" t="s">
        <v>199</v>
      </c>
      <c r="C15" s="42" t="s">
        <v>29</v>
      </c>
      <c r="D15" s="42" t="s">
        <v>30</v>
      </c>
      <c r="E15" s="42" t="s">
        <v>19</v>
      </c>
      <c r="F15" s="42"/>
      <c r="G15" s="42" t="s">
        <v>200</v>
      </c>
      <c r="H15" s="42"/>
      <c r="I15" s="42" t="s">
        <v>198</v>
      </c>
      <c r="J15" s="44" t="s">
        <v>169</v>
      </c>
    </row>
    <row r="16" spans="1:10" ht="20.100000000000001" customHeight="1" x14ac:dyDescent="0.25">
      <c r="A16" s="43">
        <v>13</v>
      </c>
      <c r="B16" s="42" t="s">
        <v>201</v>
      </c>
      <c r="C16" s="42" t="s">
        <v>202</v>
      </c>
      <c r="D16" s="42" t="s">
        <v>203</v>
      </c>
      <c r="E16" s="42" t="s">
        <v>19</v>
      </c>
      <c r="F16" s="42"/>
      <c r="G16" s="42" t="s">
        <v>204</v>
      </c>
      <c r="H16" s="42"/>
      <c r="I16" s="42" t="s">
        <v>169</v>
      </c>
      <c r="J16" s="44" t="s">
        <v>164</v>
      </c>
    </row>
    <row r="17" spans="1:10" ht="20.100000000000001" customHeight="1" x14ac:dyDescent="0.25">
      <c r="A17" s="43">
        <v>14</v>
      </c>
      <c r="B17" s="42" t="s">
        <v>205</v>
      </c>
      <c r="C17" s="42" t="s">
        <v>206</v>
      </c>
      <c r="D17" s="42" t="s">
        <v>207</v>
      </c>
      <c r="E17" s="42" t="s">
        <v>19</v>
      </c>
      <c r="F17" s="42" t="s">
        <v>146</v>
      </c>
      <c r="G17" s="42" t="s">
        <v>208</v>
      </c>
      <c r="H17" s="42"/>
      <c r="I17" s="42" t="s">
        <v>189</v>
      </c>
      <c r="J17" s="44" t="s">
        <v>195</v>
      </c>
    </row>
    <row r="18" spans="1:10" ht="20.100000000000001" customHeight="1" x14ac:dyDescent="0.25">
      <c r="A18" s="43">
        <v>15</v>
      </c>
      <c r="B18" s="42" t="s">
        <v>209</v>
      </c>
      <c r="C18" s="42" t="s">
        <v>210</v>
      </c>
      <c r="D18" s="42" t="s">
        <v>211</v>
      </c>
      <c r="E18" s="42" t="s">
        <v>19</v>
      </c>
      <c r="F18" s="42"/>
      <c r="G18" s="42" t="s">
        <v>212</v>
      </c>
      <c r="H18" s="42"/>
      <c r="I18" s="42" t="s">
        <v>49</v>
      </c>
      <c r="J18" s="44" t="s">
        <v>49</v>
      </c>
    </row>
    <row r="19" spans="1:10" ht="20.100000000000001" customHeight="1" x14ac:dyDescent="0.25">
      <c r="A19" s="43">
        <v>16</v>
      </c>
      <c r="B19" s="42" t="s">
        <v>213</v>
      </c>
      <c r="C19" s="42" t="s">
        <v>214</v>
      </c>
      <c r="D19" s="42" t="s">
        <v>215</v>
      </c>
      <c r="E19" s="42" t="s">
        <v>19</v>
      </c>
      <c r="F19" s="42"/>
      <c r="G19" s="42" t="s">
        <v>216</v>
      </c>
      <c r="H19" s="42" t="s">
        <v>217</v>
      </c>
      <c r="I19" s="42" t="s">
        <v>218</v>
      </c>
      <c r="J19" s="44" t="s">
        <v>219</v>
      </c>
    </row>
    <row r="20" spans="1:10" ht="20.100000000000001" customHeight="1" x14ac:dyDescent="0.25">
      <c r="A20" s="43">
        <v>17</v>
      </c>
      <c r="B20" s="42" t="s">
        <v>220</v>
      </c>
      <c r="C20" s="42" t="s">
        <v>110</v>
      </c>
      <c r="D20" s="42" t="s">
        <v>114</v>
      </c>
      <c r="E20" s="42" t="s">
        <v>19</v>
      </c>
      <c r="F20" s="42"/>
      <c r="G20" s="42" t="s">
        <v>221</v>
      </c>
      <c r="H20" s="42" t="s">
        <v>217</v>
      </c>
      <c r="I20" s="42" t="s">
        <v>169</v>
      </c>
      <c r="J20" s="44" t="s">
        <v>169</v>
      </c>
    </row>
    <row r="21" spans="1:10" ht="20.100000000000001" customHeight="1" x14ac:dyDescent="0.25">
      <c r="A21" s="43">
        <v>18</v>
      </c>
      <c r="B21" s="42" t="s">
        <v>222</v>
      </c>
      <c r="C21" s="42" t="s">
        <v>111</v>
      </c>
      <c r="D21" s="42" t="s">
        <v>115</v>
      </c>
      <c r="E21" s="42" t="s">
        <v>19</v>
      </c>
      <c r="F21" s="42"/>
      <c r="G21" s="42" t="s">
        <v>223</v>
      </c>
      <c r="H21" s="42" t="s">
        <v>148</v>
      </c>
      <c r="I21" s="42" t="s">
        <v>224</v>
      </c>
      <c r="J21" s="44" t="s">
        <v>224</v>
      </c>
    </row>
    <row r="22" spans="1:10" ht="20.100000000000001" customHeight="1" x14ac:dyDescent="0.25">
      <c r="A22" s="43">
        <v>19</v>
      </c>
      <c r="B22" s="42" t="s">
        <v>20</v>
      </c>
      <c r="C22" s="42" t="s">
        <v>112</v>
      </c>
      <c r="D22" s="42" t="s">
        <v>116</v>
      </c>
      <c r="E22" s="42" t="s">
        <v>21</v>
      </c>
      <c r="F22" s="42" t="s">
        <v>146</v>
      </c>
      <c r="G22" s="42" t="s">
        <v>225</v>
      </c>
      <c r="H22" s="42" t="s">
        <v>148</v>
      </c>
      <c r="I22" s="42" t="s">
        <v>224</v>
      </c>
      <c r="J22" s="44" t="s">
        <v>224</v>
      </c>
    </row>
    <row r="23" spans="1:10" ht="20.100000000000001" customHeight="1" x14ac:dyDescent="0.25">
      <c r="A23" s="43">
        <v>20</v>
      </c>
      <c r="B23" s="42" t="s">
        <v>226</v>
      </c>
      <c r="C23" s="42" t="s">
        <v>113</v>
      </c>
      <c r="D23" s="42" t="s">
        <v>117</v>
      </c>
      <c r="E23" s="42" t="s">
        <v>21</v>
      </c>
      <c r="F23" s="42"/>
      <c r="G23" s="42" t="s">
        <v>227</v>
      </c>
      <c r="H23" s="42" t="s">
        <v>148</v>
      </c>
      <c r="I23" s="42" t="s">
        <v>224</v>
      </c>
      <c r="J23" s="44" t="s">
        <v>224</v>
      </c>
    </row>
    <row r="24" spans="1:10" ht="20.100000000000001" customHeight="1" x14ac:dyDescent="0.25">
      <c r="A24" s="43">
        <v>21</v>
      </c>
      <c r="B24" s="42" t="s">
        <v>228</v>
      </c>
      <c r="C24" s="42" t="s">
        <v>229</v>
      </c>
      <c r="D24" s="42" t="s">
        <v>230</v>
      </c>
      <c r="E24" s="42" t="s">
        <v>21</v>
      </c>
      <c r="F24" s="42"/>
      <c r="G24" s="42" t="s">
        <v>231</v>
      </c>
      <c r="H24" s="42" t="s">
        <v>232</v>
      </c>
      <c r="I24" s="42" t="s">
        <v>224</v>
      </c>
      <c r="J24" s="44" t="s">
        <v>224</v>
      </c>
    </row>
    <row r="25" spans="1:10" ht="20.100000000000001" customHeight="1" x14ac:dyDescent="0.25">
      <c r="A25" s="43">
        <v>22</v>
      </c>
      <c r="B25" s="42" t="s">
        <v>233</v>
      </c>
      <c r="C25" s="42" t="s">
        <v>234</v>
      </c>
      <c r="D25" s="42" t="s">
        <v>235</v>
      </c>
      <c r="E25" s="42" t="s">
        <v>21</v>
      </c>
      <c r="F25" s="42" t="s">
        <v>146</v>
      </c>
      <c r="G25" s="42" t="s">
        <v>236</v>
      </c>
      <c r="H25" s="42" t="s">
        <v>232</v>
      </c>
      <c r="I25" s="42" t="s">
        <v>164</v>
      </c>
      <c r="J25" s="44" t="s">
        <v>237</v>
      </c>
    </row>
    <row r="26" spans="1:10" ht="20.100000000000001" customHeight="1" x14ac:dyDescent="0.25">
      <c r="A26" s="43">
        <v>23</v>
      </c>
      <c r="B26" s="42" t="s">
        <v>238</v>
      </c>
      <c r="C26" s="42" t="s">
        <v>239</v>
      </c>
      <c r="D26" s="42" t="s">
        <v>240</v>
      </c>
      <c r="E26" s="42" t="s">
        <v>241</v>
      </c>
      <c r="F26" s="42" t="s">
        <v>146</v>
      </c>
      <c r="G26" s="42" t="s">
        <v>242</v>
      </c>
      <c r="H26" s="42" t="s">
        <v>243</v>
      </c>
      <c r="I26" s="42" t="s">
        <v>175</v>
      </c>
      <c r="J26" s="44" t="s">
        <v>175</v>
      </c>
    </row>
    <row r="27" spans="1:10" ht="20.100000000000001" customHeight="1" x14ac:dyDescent="0.25">
      <c r="A27" s="43">
        <v>24</v>
      </c>
      <c r="B27" s="42" t="s">
        <v>244</v>
      </c>
      <c r="C27" s="42" t="s">
        <v>245</v>
      </c>
      <c r="D27" s="42" t="s">
        <v>246</v>
      </c>
      <c r="E27" s="42" t="s">
        <v>19</v>
      </c>
      <c r="F27" s="42"/>
      <c r="G27" s="42" t="s">
        <v>247</v>
      </c>
      <c r="H27" s="42" t="s">
        <v>243</v>
      </c>
      <c r="I27" s="42" t="s">
        <v>248</v>
      </c>
      <c r="J27" s="44" t="s">
        <v>248</v>
      </c>
    </row>
    <row r="28" spans="1:10" ht="15.75" customHeight="1" x14ac:dyDescent="0.25">
      <c r="A28" s="43">
        <v>25</v>
      </c>
      <c r="B28" s="42" t="s">
        <v>249</v>
      </c>
      <c r="C28" s="42" t="s">
        <v>250</v>
      </c>
      <c r="D28" s="42" t="s">
        <v>251</v>
      </c>
      <c r="E28" s="42" t="s">
        <v>21</v>
      </c>
      <c r="F28" s="42"/>
      <c r="G28" s="42" t="s">
        <v>252</v>
      </c>
      <c r="H28" s="42" t="s">
        <v>243</v>
      </c>
      <c r="I28" s="42" t="s">
        <v>248</v>
      </c>
      <c r="J28" s="44" t="s">
        <v>248</v>
      </c>
    </row>
    <row r="29" spans="1:10" ht="15.75" customHeight="1" x14ac:dyDescent="0.25">
      <c r="A29" s="43">
        <v>26</v>
      </c>
      <c r="B29" s="42" t="s">
        <v>253</v>
      </c>
      <c r="C29" s="42" t="s">
        <v>254</v>
      </c>
      <c r="D29" s="42" t="s">
        <v>255</v>
      </c>
      <c r="E29" s="42" t="s">
        <v>241</v>
      </c>
      <c r="F29" s="42"/>
      <c r="G29" s="42" t="s">
        <v>256</v>
      </c>
      <c r="H29" s="42" t="s">
        <v>257</v>
      </c>
      <c r="I29" s="42" t="s">
        <v>248</v>
      </c>
      <c r="J29" s="44" t="s">
        <v>248</v>
      </c>
    </row>
    <row r="30" spans="1:10" ht="15.75" customHeight="1" x14ac:dyDescent="0.25">
      <c r="A30" s="43">
        <v>27</v>
      </c>
      <c r="B30" s="42" t="s">
        <v>258</v>
      </c>
      <c r="C30" s="42" t="s">
        <v>259</v>
      </c>
      <c r="D30" s="42" t="s">
        <v>260</v>
      </c>
      <c r="E30" s="42" t="s">
        <v>241</v>
      </c>
      <c r="F30" s="42"/>
      <c r="G30" s="42" t="s">
        <v>261</v>
      </c>
      <c r="H30" s="42" t="s">
        <v>243</v>
      </c>
      <c r="I30" s="42" t="s">
        <v>248</v>
      </c>
      <c r="J30" s="44" t="s">
        <v>248</v>
      </c>
    </row>
    <row r="31" spans="1:10" ht="15.75" customHeight="1" x14ac:dyDescent="0.25">
      <c r="A31" s="43">
        <v>28</v>
      </c>
      <c r="B31" s="42" t="s">
        <v>262</v>
      </c>
      <c r="C31" s="42" t="s">
        <v>263</v>
      </c>
      <c r="D31" s="42" t="s">
        <v>264</v>
      </c>
      <c r="E31" s="42" t="s">
        <v>241</v>
      </c>
      <c r="F31" s="42"/>
      <c r="G31" s="42" t="s">
        <v>265</v>
      </c>
      <c r="H31" s="42" t="s">
        <v>243</v>
      </c>
      <c r="I31" s="42" t="s">
        <v>248</v>
      </c>
      <c r="J31" s="44" t="s">
        <v>248</v>
      </c>
    </row>
    <row r="32" spans="1:10" ht="15.75" customHeight="1" x14ac:dyDescent="0.25">
      <c r="A32" s="43">
        <v>29</v>
      </c>
      <c r="B32" s="42" t="s">
        <v>266</v>
      </c>
      <c r="C32" s="42" t="s">
        <v>267</v>
      </c>
      <c r="D32" s="42" t="s">
        <v>268</v>
      </c>
      <c r="E32" s="42" t="s">
        <v>241</v>
      </c>
      <c r="F32" s="42"/>
      <c r="G32" s="42" t="s">
        <v>269</v>
      </c>
      <c r="H32" s="42" t="s">
        <v>243</v>
      </c>
      <c r="I32" s="42" t="s">
        <v>248</v>
      </c>
      <c r="J32" s="44" t="s">
        <v>248</v>
      </c>
    </row>
    <row r="33" spans="1:10" ht="15.75" customHeight="1" x14ac:dyDescent="0.25">
      <c r="A33" s="43">
        <v>30</v>
      </c>
      <c r="B33" s="42" t="s">
        <v>270</v>
      </c>
      <c r="C33" s="42" t="s">
        <v>271</v>
      </c>
      <c r="D33" s="42" t="s">
        <v>272</v>
      </c>
      <c r="E33" s="42" t="s">
        <v>241</v>
      </c>
      <c r="F33" s="42"/>
      <c r="G33" s="42" t="s">
        <v>273</v>
      </c>
      <c r="H33" s="42" t="s">
        <v>243</v>
      </c>
      <c r="I33" s="42" t="s">
        <v>248</v>
      </c>
      <c r="J33" s="44" t="s">
        <v>248</v>
      </c>
    </row>
    <row r="34" spans="1:10" ht="15.75" customHeight="1" x14ac:dyDescent="0.25">
      <c r="A34" s="43">
        <v>31</v>
      </c>
      <c r="B34" s="42" t="s">
        <v>274</v>
      </c>
      <c r="C34" s="42" t="s">
        <v>275</v>
      </c>
      <c r="D34" s="42" t="s">
        <v>276</v>
      </c>
      <c r="E34" s="42" t="s">
        <v>241</v>
      </c>
      <c r="F34" s="42" t="s">
        <v>146</v>
      </c>
      <c r="G34" s="42" t="s">
        <v>277</v>
      </c>
      <c r="H34" s="42" t="s">
        <v>278</v>
      </c>
      <c r="I34" s="42" t="s">
        <v>248</v>
      </c>
      <c r="J34" s="44" t="s">
        <v>248</v>
      </c>
    </row>
    <row r="35" spans="1:10" ht="15.75" customHeight="1" x14ac:dyDescent="0.25">
      <c r="A35" s="43">
        <v>32</v>
      </c>
      <c r="B35" s="42" t="s">
        <v>279</v>
      </c>
      <c r="C35" s="42" t="s">
        <v>280</v>
      </c>
      <c r="D35" s="42" t="s">
        <v>281</v>
      </c>
      <c r="E35" s="42" t="s">
        <v>241</v>
      </c>
      <c r="F35" s="42"/>
      <c r="G35" s="42" t="s">
        <v>282</v>
      </c>
      <c r="H35" s="42" t="s">
        <v>278</v>
      </c>
      <c r="I35" s="42" t="s">
        <v>248</v>
      </c>
      <c r="J35" s="44" t="s">
        <v>248</v>
      </c>
    </row>
    <row r="36" spans="1:10" ht="15.75" customHeight="1" x14ac:dyDescent="0.25">
      <c r="A36" s="43">
        <v>33</v>
      </c>
      <c r="B36" s="42" t="s">
        <v>283</v>
      </c>
      <c r="C36" s="42" t="s">
        <v>284</v>
      </c>
      <c r="D36" s="42" t="s">
        <v>285</v>
      </c>
      <c r="E36" s="42" t="s">
        <v>241</v>
      </c>
      <c r="F36" s="42"/>
      <c r="G36" s="42" t="s">
        <v>353</v>
      </c>
      <c r="H36" s="42" t="s">
        <v>278</v>
      </c>
      <c r="I36" s="42" t="s">
        <v>84</v>
      </c>
      <c r="J36" s="44" t="s">
        <v>84</v>
      </c>
    </row>
    <row r="37" spans="1:10" ht="15.75" customHeight="1" x14ac:dyDescent="0.25">
      <c r="A37" s="43">
        <v>34</v>
      </c>
      <c r="B37" s="42" t="s">
        <v>354</v>
      </c>
      <c r="C37" s="42" t="s">
        <v>355</v>
      </c>
      <c r="D37" s="42" t="s">
        <v>356</v>
      </c>
      <c r="E37" s="42" t="s">
        <v>241</v>
      </c>
      <c r="F37" s="42"/>
      <c r="G37" s="42" t="s">
        <v>357</v>
      </c>
      <c r="H37" s="42" t="s">
        <v>347</v>
      </c>
      <c r="I37" s="42" t="s">
        <v>84</v>
      </c>
      <c r="J37" s="44" t="s">
        <v>84</v>
      </c>
    </row>
    <row r="38" spans="1:10" ht="15.75" customHeight="1" x14ac:dyDescent="0.25">
      <c r="A38" s="43">
        <v>35</v>
      </c>
      <c r="B38" s="42" t="s">
        <v>358</v>
      </c>
      <c r="C38" s="42" t="s">
        <v>359</v>
      </c>
      <c r="D38" s="42" t="s">
        <v>360</v>
      </c>
      <c r="E38" s="42" t="s">
        <v>361</v>
      </c>
      <c r="F38" s="42"/>
      <c r="G38" s="42" t="s">
        <v>362</v>
      </c>
      <c r="H38" s="42" t="s">
        <v>347</v>
      </c>
      <c r="I38" s="42" t="s">
        <v>175</v>
      </c>
      <c r="J38" s="44" t="s">
        <v>164</v>
      </c>
    </row>
    <row r="39" spans="1:10" ht="15.75" customHeight="1" x14ac:dyDescent="0.25">
      <c r="A39" s="43">
        <v>36</v>
      </c>
      <c r="B39" s="42" t="s">
        <v>363</v>
      </c>
      <c r="C39" s="42" t="s">
        <v>364</v>
      </c>
      <c r="D39" s="42" t="s">
        <v>365</v>
      </c>
      <c r="E39" s="42" t="s">
        <v>361</v>
      </c>
      <c r="F39" s="42"/>
      <c r="G39" s="42" t="s">
        <v>366</v>
      </c>
      <c r="H39" s="42" t="s">
        <v>347</v>
      </c>
      <c r="I39" s="42" t="s">
        <v>367</v>
      </c>
      <c r="J39" s="44" t="s">
        <v>164</v>
      </c>
    </row>
    <row r="40" spans="1:10" ht="15.75" customHeight="1" x14ac:dyDescent="0.25">
      <c r="A40" s="43">
        <v>37</v>
      </c>
      <c r="B40" s="42" t="s">
        <v>368</v>
      </c>
      <c r="C40" s="42" t="s">
        <v>369</v>
      </c>
      <c r="D40" s="42" t="s">
        <v>370</v>
      </c>
      <c r="E40" s="42" t="s">
        <v>361</v>
      </c>
      <c r="F40" s="42"/>
      <c r="G40" s="42" t="s">
        <v>371</v>
      </c>
      <c r="H40" s="42" t="s">
        <v>347</v>
      </c>
      <c r="I40" s="42" t="s">
        <v>372</v>
      </c>
      <c r="J40" s="44" t="s">
        <v>372</v>
      </c>
    </row>
    <row r="41" spans="1:10" ht="15.75" customHeight="1" x14ac:dyDescent="0.25">
      <c r="A41" s="43">
        <v>38</v>
      </c>
      <c r="B41" s="42" t="s">
        <v>373</v>
      </c>
      <c r="C41" s="42" t="s">
        <v>374</v>
      </c>
      <c r="D41" s="42" t="s">
        <v>375</v>
      </c>
      <c r="E41" s="42" t="s">
        <v>241</v>
      </c>
      <c r="F41" s="42" t="s">
        <v>146</v>
      </c>
      <c r="G41" s="42"/>
      <c r="H41" s="42"/>
      <c r="I41" s="42"/>
      <c r="J41" s="44"/>
    </row>
    <row r="42" spans="1:10" ht="16.5" customHeight="1" thickBot="1" x14ac:dyDescent="0.3">
      <c r="A42" s="45"/>
      <c r="B42" s="46"/>
      <c r="C42" s="46"/>
      <c r="D42" s="46"/>
      <c r="E42" s="46"/>
      <c r="F42" s="46"/>
      <c r="G42" s="46"/>
      <c r="H42" s="46"/>
      <c r="I42" s="46"/>
      <c r="J42" s="56"/>
    </row>
    <row r="43" spans="1:10" ht="15.75" thickBot="1" x14ac:dyDescent="0.3"/>
    <row r="44" spans="1:10" ht="34.5" customHeight="1" thickBot="1" x14ac:dyDescent="0.3">
      <c r="A44" s="77" t="str">
        <f>CONCATENATE($A$1," - Western Bypass Route")</f>
        <v>PBG to MRY1, YVL &amp; HOLD - Western Bypass Route</v>
      </c>
      <c r="B44" s="78"/>
      <c r="C44" s="78"/>
      <c r="D44" s="78"/>
      <c r="E44" s="78"/>
      <c r="F44" s="78"/>
      <c r="G44" s="78"/>
      <c r="H44" s="78"/>
      <c r="I44" s="78"/>
      <c r="J44" s="79"/>
    </row>
    <row r="45" spans="1:10" ht="32.25" thickBot="1" x14ac:dyDescent="0.3">
      <c r="A45" s="50" t="s">
        <v>13</v>
      </c>
      <c r="B45" s="51" t="s">
        <v>121</v>
      </c>
      <c r="C45" s="51" t="s">
        <v>14</v>
      </c>
      <c r="D45" s="51" t="s">
        <v>15</v>
      </c>
      <c r="E45" s="51" t="s">
        <v>16</v>
      </c>
      <c r="F45" s="51" t="s">
        <v>138</v>
      </c>
      <c r="G45" s="51" t="s">
        <v>139</v>
      </c>
      <c r="H45" s="51" t="s">
        <v>140</v>
      </c>
      <c r="I45" s="51" t="s">
        <v>141</v>
      </c>
      <c r="J45" s="52" t="s">
        <v>142</v>
      </c>
    </row>
    <row r="46" spans="1:10" ht="15.75" customHeight="1" x14ac:dyDescent="0.25">
      <c r="A46" s="47">
        <v>1</v>
      </c>
      <c r="B46" s="48" t="s">
        <v>143</v>
      </c>
      <c r="C46" s="48" t="s">
        <v>144</v>
      </c>
      <c r="D46" s="48" t="s">
        <v>145</v>
      </c>
      <c r="E46" s="48" t="s">
        <v>19</v>
      </c>
      <c r="F46" s="48" t="s">
        <v>146</v>
      </c>
      <c r="G46" s="48" t="s">
        <v>147</v>
      </c>
      <c r="H46" s="48" t="s">
        <v>148</v>
      </c>
      <c r="I46" s="48" t="s">
        <v>149</v>
      </c>
      <c r="J46" s="49" t="s">
        <v>149</v>
      </c>
    </row>
    <row r="47" spans="1:10" ht="15.75" customHeight="1" x14ac:dyDescent="0.25">
      <c r="A47" s="43">
        <v>2</v>
      </c>
      <c r="B47" s="42" t="s">
        <v>150</v>
      </c>
      <c r="C47" s="42" t="s">
        <v>151</v>
      </c>
      <c r="D47" s="42" t="s">
        <v>152</v>
      </c>
      <c r="E47" s="42" t="s">
        <v>19</v>
      </c>
      <c r="F47" s="42" t="s">
        <v>146</v>
      </c>
      <c r="G47" s="42" t="s">
        <v>153</v>
      </c>
      <c r="H47" s="42"/>
      <c r="I47" s="42" t="s">
        <v>154</v>
      </c>
      <c r="J47" s="44" t="s">
        <v>154</v>
      </c>
    </row>
    <row r="48" spans="1:10" ht="15.75" customHeight="1" x14ac:dyDescent="0.25">
      <c r="A48" s="43">
        <v>3</v>
      </c>
      <c r="B48" s="42" t="s">
        <v>155</v>
      </c>
      <c r="C48" s="42" t="s">
        <v>156</v>
      </c>
      <c r="D48" s="42" t="s">
        <v>157</v>
      </c>
      <c r="E48" s="42" t="s">
        <v>19</v>
      </c>
      <c r="F48" s="42"/>
      <c r="G48" s="42" t="s">
        <v>158</v>
      </c>
      <c r="H48" s="42"/>
      <c r="I48" s="42" t="s">
        <v>159</v>
      </c>
      <c r="J48" s="44" t="s">
        <v>21</v>
      </c>
    </row>
    <row r="49" spans="1:10" ht="15.75" customHeight="1" x14ac:dyDescent="0.25">
      <c r="A49" s="43">
        <v>4</v>
      </c>
      <c r="B49" s="42" t="s">
        <v>160</v>
      </c>
      <c r="C49" s="42" t="s">
        <v>161</v>
      </c>
      <c r="D49" s="42" t="s">
        <v>162</v>
      </c>
      <c r="E49" s="42" t="s">
        <v>19</v>
      </c>
      <c r="F49" s="42"/>
      <c r="G49" s="42" t="s">
        <v>163</v>
      </c>
      <c r="H49" s="42"/>
      <c r="I49" s="42" t="s">
        <v>164</v>
      </c>
      <c r="J49" s="44" t="s">
        <v>164</v>
      </c>
    </row>
    <row r="50" spans="1:10" ht="15.75" customHeight="1" x14ac:dyDescent="0.25">
      <c r="A50" s="43">
        <v>5</v>
      </c>
      <c r="B50" s="42" t="s">
        <v>165</v>
      </c>
      <c r="C50" s="42" t="s">
        <v>166</v>
      </c>
      <c r="D50" s="42" t="s">
        <v>167</v>
      </c>
      <c r="E50" s="42" t="s">
        <v>19</v>
      </c>
      <c r="F50" s="42" t="s">
        <v>146</v>
      </c>
      <c r="G50" s="42" t="s">
        <v>168</v>
      </c>
      <c r="H50" s="42"/>
      <c r="I50" s="42" t="s">
        <v>169</v>
      </c>
      <c r="J50" s="44" t="s">
        <v>164</v>
      </c>
    </row>
    <row r="51" spans="1:10" ht="15.75" customHeight="1" x14ac:dyDescent="0.25">
      <c r="A51" s="43">
        <v>6</v>
      </c>
      <c r="B51" s="42" t="s">
        <v>170</v>
      </c>
      <c r="C51" s="42" t="s">
        <v>171</v>
      </c>
      <c r="D51" s="42" t="s">
        <v>172</v>
      </c>
      <c r="E51" s="42" t="s">
        <v>17</v>
      </c>
      <c r="F51" s="42"/>
      <c r="G51" s="42" t="s">
        <v>173</v>
      </c>
      <c r="H51" s="42"/>
      <c r="I51" s="42" t="s">
        <v>174</v>
      </c>
      <c r="J51" s="44" t="s">
        <v>175</v>
      </c>
    </row>
    <row r="52" spans="1:10" ht="15.75" customHeight="1" x14ac:dyDescent="0.25">
      <c r="A52" s="43">
        <v>7</v>
      </c>
      <c r="B52" s="42" t="s">
        <v>176</v>
      </c>
      <c r="C52" s="42" t="s">
        <v>177</v>
      </c>
      <c r="D52" s="42" t="s">
        <v>178</v>
      </c>
      <c r="E52" s="42" t="s">
        <v>19</v>
      </c>
      <c r="F52" s="42"/>
      <c r="G52" s="42" t="s">
        <v>179</v>
      </c>
      <c r="H52" s="42"/>
      <c r="I52" s="42" t="s">
        <v>169</v>
      </c>
      <c r="J52" s="44" t="s">
        <v>175</v>
      </c>
    </row>
    <row r="53" spans="1:10" ht="15.75" customHeight="1" x14ac:dyDescent="0.25">
      <c r="A53" s="43">
        <v>8</v>
      </c>
      <c r="B53" s="42" t="s">
        <v>180</v>
      </c>
      <c r="C53" s="42" t="s">
        <v>181</v>
      </c>
      <c r="D53" s="42" t="s">
        <v>182</v>
      </c>
      <c r="E53" s="42" t="s">
        <v>19</v>
      </c>
      <c r="F53" s="42"/>
      <c r="G53" s="42" t="s">
        <v>183</v>
      </c>
      <c r="H53" s="42"/>
      <c r="I53" s="42" t="s">
        <v>184</v>
      </c>
      <c r="J53" s="44" t="s">
        <v>175</v>
      </c>
    </row>
    <row r="54" spans="1:10" ht="15.75" customHeight="1" x14ac:dyDescent="0.25">
      <c r="A54" s="43">
        <v>9</v>
      </c>
      <c r="B54" s="42" t="s">
        <v>185</v>
      </c>
      <c r="C54" s="42" t="s">
        <v>186</v>
      </c>
      <c r="D54" s="42" t="s">
        <v>187</v>
      </c>
      <c r="E54" s="42" t="s">
        <v>19</v>
      </c>
      <c r="F54" s="42"/>
      <c r="G54" s="42" t="s">
        <v>188</v>
      </c>
      <c r="H54" s="42"/>
      <c r="I54" s="42" t="s">
        <v>189</v>
      </c>
      <c r="J54" s="44" t="s">
        <v>190</v>
      </c>
    </row>
    <row r="55" spans="1:10" ht="15.75" customHeight="1" x14ac:dyDescent="0.25">
      <c r="A55" s="43">
        <v>10</v>
      </c>
      <c r="B55" s="42" t="s">
        <v>191</v>
      </c>
      <c r="C55" s="42" t="s">
        <v>192</v>
      </c>
      <c r="D55" s="42" t="s">
        <v>193</v>
      </c>
      <c r="E55" s="42" t="s">
        <v>19</v>
      </c>
      <c r="F55" s="42"/>
      <c r="G55" s="42" t="s">
        <v>194</v>
      </c>
      <c r="H55" s="42"/>
      <c r="I55" s="42" t="s">
        <v>195</v>
      </c>
      <c r="J55" s="44" t="s">
        <v>190</v>
      </c>
    </row>
    <row r="56" spans="1:10" ht="15.75" customHeight="1" x14ac:dyDescent="0.25">
      <c r="A56" s="43">
        <v>11</v>
      </c>
      <c r="B56" s="42" t="s">
        <v>196</v>
      </c>
      <c r="C56" s="42" t="s">
        <v>27</v>
      </c>
      <c r="D56" s="42" t="s">
        <v>28</v>
      </c>
      <c r="E56" s="42" t="s">
        <v>19</v>
      </c>
      <c r="F56" s="42"/>
      <c r="G56" s="42" t="s">
        <v>197</v>
      </c>
      <c r="H56" s="42"/>
      <c r="I56" s="42" t="s">
        <v>198</v>
      </c>
      <c r="J56" s="44" t="s">
        <v>198</v>
      </c>
    </row>
    <row r="57" spans="1:10" ht="15.75" customHeight="1" x14ac:dyDescent="0.25">
      <c r="A57" s="43">
        <v>12</v>
      </c>
      <c r="B57" s="42" t="s">
        <v>199</v>
      </c>
      <c r="C57" s="42" t="s">
        <v>29</v>
      </c>
      <c r="D57" s="42" t="s">
        <v>30</v>
      </c>
      <c r="E57" s="42" t="s">
        <v>19</v>
      </c>
      <c r="F57" s="42"/>
      <c r="G57" s="42" t="s">
        <v>200</v>
      </c>
      <c r="H57" s="42"/>
      <c r="I57" s="42" t="s">
        <v>198</v>
      </c>
      <c r="J57" s="44" t="s">
        <v>169</v>
      </c>
    </row>
    <row r="58" spans="1:10" ht="15.75" customHeight="1" x14ac:dyDescent="0.25">
      <c r="A58" s="43">
        <v>13</v>
      </c>
      <c r="B58" s="42" t="s">
        <v>201</v>
      </c>
      <c r="C58" s="42" t="s">
        <v>202</v>
      </c>
      <c r="D58" s="42" t="s">
        <v>203</v>
      </c>
      <c r="E58" s="42" t="s">
        <v>19</v>
      </c>
      <c r="F58" s="42"/>
      <c r="G58" s="42" t="s">
        <v>204</v>
      </c>
      <c r="H58" s="42"/>
      <c r="I58" s="42" t="s">
        <v>169</v>
      </c>
      <c r="J58" s="44" t="s">
        <v>164</v>
      </c>
    </row>
    <row r="59" spans="1:10" ht="15.75" customHeight="1" x14ac:dyDescent="0.25">
      <c r="A59" s="43">
        <v>14</v>
      </c>
      <c r="B59" s="42" t="s">
        <v>205</v>
      </c>
      <c r="C59" s="42" t="s">
        <v>206</v>
      </c>
      <c r="D59" s="42" t="s">
        <v>207</v>
      </c>
      <c r="E59" s="42" t="s">
        <v>19</v>
      </c>
      <c r="F59" s="42" t="s">
        <v>146</v>
      </c>
      <c r="G59" s="42" t="s">
        <v>208</v>
      </c>
      <c r="H59" s="42"/>
      <c r="I59" s="42" t="s">
        <v>189</v>
      </c>
      <c r="J59" s="44" t="s">
        <v>195</v>
      </c>
    </row>
    <row r="60" spans="1:10" ht="15.75" customHeight="1" x14ac:dyDescent="0.25">
      <c r="A60" s="43">
        <v>15</v>
      </c>
      <c r="B60" s="42" t="s">
        <v>209</v>
      </c>
      <c r="C60" s="42" t="s">
        <v>210</v>
      </c>
      <c r="D60" s="42" t="s">
        <v>211</v>
      </c>
      <c r="E60" s="42" t="s">
        <v>19</v>
      </c>
      <c r="F60" s="42"/>
      <c r="G60" s="42" t="s">
        <v>212</v>
      </c>
      <c r="H60" s="42"/>
      <c r="I60" s="42" t="s">
        <v>49</v>
      </c>
      <c r="J60" s="44" t="s">
        <v>49</v>
      </c>
    </row>
    <row r="61" spans="1:10" ht="15.75" customHeight="1" x14ac:dyDescent="0.25">
      <c r="A61" s="43">
        <v>16</v>
      </c>
      <c r="B61" s="42" t="s">
        <v>213</v>
      </c>
      <c r="C61" s="42" t="s">
        <v>214</v>
      </c>
      <c r="D61" s="42" t="s">
        <v>215</v>
      </c>
      <c r="E61" s="42" t="s">
        <v>19</v>
      </c>
      <c r="F61" s="42"/>
      <c r="G61" s="42" t="s">
        <v>376</v>
      </c>
      <c r="H61" s="42" t="s">
        <v>217</v>
      </c>
      <c r="I61" s="42" t="s">
        <v>218</v>
      </c>
      <c r="J61" s="44" t="s">
        <v>219</v>
      </c>
    </row>
    <row r="62" spans="1:10" ht="15.75" customHeight="1" x14ac:dyDescent="0.25">
      <c r="A62" s="43">
        <v>17</v>
      </c>
      <c r="B62" s="42" t="s">
        <v>377</v>
      </c>
      <c r="C62" s="42" t="s">
        <v>378</v>
      </c>
      <c r="D62" s="42" t="s">
        <v>379</v>
      </c>
      <c r="E62" s="42" t="s">
        <v>19</v>
      </c>
      <c r="F62" s="42"/>
      <c r="G62" s="42" t="s">
        <v>223</v>
      </c>
      <c r="H62" s="42" t="s">
        <v>148</v>
      </c>
      <c r="I62" s="42" t="s">
        <v>380</v>
      </c>
      <c r="J62" s="44" t="s">
        <v>380</v>
      </c>
    </row>
    <row r="63" spans="1:10" ht="15.75" customHeight="1" x14ac:dyDescent="0.25">
      <c r="A63" s="43">
        <v>18</v>
      </c>
      <c r="B63" s="42" t="s">
        <v>381</v>
      </c>
      <c r="C63" s="42" t="s">
        <v>382</v>
      </c>
      <c r="D63" s="42" t="s">
        <v>383</v>
      </c>
      <c r="E63" s="42" t="s">
        <v>384</v>
      </c>
      <c r="F63" s="42" t="s">
        <v>146</v>
      </c>
      <c r="G63" s="42" t="s">
        <v>385</v>
      </c>
      <c r="H63" s="42" t="s">
        <v>148</v>
      </c>
      <c r="I63" s="42" t="s">
        <v>380</v>
      </c>
      <c r="J63" s="44" t="s">
        <v>380</v>
      </c>
    </row>
    <row r="64" spans="1:10" ht="15.75" customHeight="1" x14ac:dyDescent="0.25">
      <c r="A64" s="43">
        <v>19</v>
      </c>
      <c r="B64" s="42" t="s">
        <v>386</v>
      </c>
      <c r="C64" s="42" t="s">
        <v>387</v>
      </c>
      <c r="D64" s="42" t="s">
        <v>388</v>
      </c>
      <c r="E64" s="42" t="s">
        <v>389</v>
      </c>
      <c r="F64" s="42"/>
      <c r="G64" s="42" t="s">
        <v>390</v>
      </c>
      <c r="H64" s="42" t="s">
        <v>148</v>
      </c>
      <c r="I64" s="42" t="s">
        <v>380</v>
      </c>
      <c r="J64" s="44" t="s">
        <v>380</v>
      </c>
    </row>
    <row r="65" spans="1:10" ht="15.75" customHeight="1" x14ac:dyDescent="0.25">
      <c r="A65" s="43">
        <v>20</v>
      </c>
      <c r="B65" s="42" t="s">
        <v>391</v>
      </c>
      <c r="C65" s="42" t="s">
        <v>392</v>
      </c>
      <c r="D65" s="42" t="s">
        <v>393</v>
      </c>
      <c r="E65" s="42" t="s">
        <v>19</v>
      </c>
      <c r="F65" s="42"/>
      <c r="G65" s="42" t="s">
        <v>394</v>
      </c>
      <c r="H65" s="42" t="s">
        <v>232</v>
      </c>
      <c r="I65" s="42" t="s">
        <v>380</v>
      </c>
      <c r="J65" s="44" t="s">
        <v>380</v>
      </c>
    </row>
    <row r="66" spans="1:10" ht="15.75" customHeight="1" x14ac:dyDescent="0.25">
      <c r="A66" s="43">
        <v>21</v>
      </c>
      <c r="B66" s="42" t="s">
        <v>395</v>
      </c>
      <c r="C66" s="42" t="s">
        <v>396</v>
      </c>
      <c r="D66" s="42" t="s">
        <v>397</v>
      </c>
      <c r="E66" s="42" t="s">
        <v>19</v>
      </c>
      <c r="F66" s="42"/>
      <c r="G66" s="42" t="s">
        <v>398</v>
      </c>
      <c r="H66" s="42" t="s">
        <v>232</v>
      </c>
      <c r="I66" s="42" t="s">
        <v>190</v>
      </c>
      <c r="J66" s="44" t="s">
        <v>190</v>
      </c>
    </row>
    <row r="67" spans="1:10" ht="15.75" customHeight="1" x14ac:dyDescent="0.25">
      <c r="A67" s="43">
        <v>22</v>
      </c>
      <c r="B67" s="42" t="s">
        <v>399</v>
      </c>
      <c r="C67" s="42" t="s">
        <v>400</v>
      </c>
      <c r="D67" s="42" t="s">
        <v>401</v>
      </c>
      <c r="E67" s="42" t="s">
        <v>21</v>
      </c>
      <c r="F67" s="42"/>
      <c r="G67" s="42" t="s">
        <v>402</v>
      </c>
      <c r="H67" s="42" t="s">
        <v>243</v>
      </c>
      <c r="I67" s="42" t="s">
        <v>175</v>
      </c>
      <c r="J67" s="44" t="s">
        <v>175</v>
      </c>
    </row>
    <row r="68" spans="1:10" ht="15.75" customHeight="1" x14ac:dyDescent="0.25">
      <c r="A68" s="43">
        <v>23</v>
      </c>
      <c r="B68" s="42" t="s">
        <v>238</v>
      </c>
      <c r="C68" s="42" t="s">
        <v>239</v>
      </c>
      <c r="D68" s="42" t="s">
        <v>240</v>
      </c>
      <c r="E68" s="42" t="s">
        <v>241</v>
      </c>
      <c r="F68" s="42" t="s">
        <v>146</v>
      </c>
      <c r="G68" s="42" t="s">
        <v>242</v>
      </c>
      <c r="H68" s="42" t="s">
        <v>243</v>
      </c>
      <c r="I68" s="42" t="s">
        <v>175</v>
      </c>
      <c r="J68" s="44" t="s">
        <v>175</v>
      </c>
    </row>
    <row r="69" spans="1:10" ht="15.75" customHeight="1" x14ac:dyDescent="0.25">
      <c r="A69" s="43">
        <v>24</v>
      </c>
      <c r="B69" s="42" t="s">
        <v>244</v>
      </c>
      <c r="C69" s="42" t="s">
        <v>245</v>
      </c>
      <c r="D69" s="42" t="s">
        <v>246</v>
      </c>
      <c r="E69" s="42" t="s">
        <v>19</v>
      </c>
      <c r="F69" s="42"/>
      <c r="G69" s="42" t="s">
        <v>247</v>
      </c>
      <c r="H69" s="42" t="s">
        <v>243</v>
      </c>
      <c r="I69" s="42" t="s">
        <v>248</v>
      </c>
      <c r="J69" s="44" t="s">
        <v>248</v>
      </c>
    </row>
    <row r="70" spans="1:10" ht="15.75" customHeight="1" x14ac:dyDescent="0.25">
      <c r="A70" s="43">
        <v>25</v>
      </c>
      <c r="B70" s="42" t="s">
        <v>249</v>
      </c>
      <c r="C70" s="42" t="s">
        <v>250</v>
      </c>
      <c r="D70" s="42" t="s">
        <v>251</v>
      </c>
      <c r="E70" s="42" t="s">
        <v>21</v>
      </c>
      <c r="F70" s="42"/>
      <c r="G70" s="42" t="s">
        <v>252</v>
      </c>
      <c r="H70" s="42" t="s">
        <v>243</v>
      </c>
      <c r="I70" s="42" t="s">
        <v>248</v>
      </c>
      <c r="J70" s="44" t="s">
        <v>248</v>
      </c>
    </row>
    <row r="71" spans="1:10" ht="15.75" customHeight="1" x14ac:dyDescent="0.25">
      <c r="A71" s="43">
        <v>26</v>
      </c>
      <c r="B71" s="42" t="s">
        <v>253</v>
      </c>
      <c r="C71" s="42" t="s">
        <v>254</v>
      </c>
      <c r="D71" s="42" t="s">
        <v>255</v>
      </c>
      <c r="E71" s="42" t="s">
        <v>241</v>
      </c>
      <c r="F71" s="42"/>
      <c r="G71" s="42" t="s">
        <v>256</v>
      </c>
      <c r="H71" s="42" t="s">
        <v>257</v>
      </c>
      <c r="I71" s="42" t="s">
        <v>248</v>
      </c>
      <c r="J71" s="44" t="s">
        <v>248</v>
      </c>
    </row>
    <row r="72" spans="1:10" ht="15.75" customHeight="1" x14ac:dyDescent="0.25">
      <c r="A72" s="43">
        <v>27</v>
      </c>
      <c r="B72" s="42" t="s">
        <v>258</v>
      </c>
      <c r="C72" s="42" t="s">
        <v>259</v>
      </c>
      <c r="D72" s="42" t="s">
        <v>260</v>
      </c>
      <c r="E72" s="42" t="s">
        <v>241</v>
      </c>
      <c r="F72" s="42"/>
      <c r="G72" s="42" t="s">
        <v>261</v>
      </c>
      <c r="H72" s="42" t="s">
        <v>243</v>
      </c>
      <c r="I72" s="42" t="s">
        <v>248</v>
      </c>
      <c r="J72" s="44" t="s">
        <v>248</v>
      </c>
    </row>
    <row r="73" spans="1:10" ht="15.75" customHeight="1" x14ac:dyDescent="0.25">
      <c r="A73" s="43">
        <v>28</v>
      </c>
      <c r="B73" s="42" t="s">
        <v>262</v>
      </c>
      <c r="C73" s="42" t="s">
        <v>263</v>
      </c>
      <c r="D73" s="42" t="s">
        <v>264</v>
      </c>
      <c r="E73" s="42" t="s">
        <v>241</v>
      </c>
      <c r="F73" s="42"/>
      <c r="G73" s="42" t="s">
        <v>265</v>
      </c>
      <c r="H73" s="42" t="s">
        <v>243</v>
      </c>
      <c r="I73" s="42" t="s">
        <v>248</v>
      </c>
      <c r="J73" s="44" t="s">
        <v>248</v>
      </c>
    </row>
    <row r="74" spans="1:10" ht="15.75" customHeight="1" x14ac:dyDescent="0.25">
      <c r="A74" s="43">
        <v>29</v>
      </c>
      <c r="B74" s="42" t="s">
        <v>266</v>
      </c>
      <c r="C74" s="42" t="s">
        <v>267</v>
      </c>
      <c r="D74" s="42" t="s">
        <v>268</v>
      </c>
      <c r="E74" s="42" t="s">
        <v>241</v>
      </c>
      <c r="F74" s="42"/>
      <c r="G74" s="42" t="s">
        <v>269</v>
      </c>
      <c r="H74" s="42" t="s">
        <v>243</v>
      </c>
      <c r="I74" s="42" t="s">
        <v>248</v>
      </c>
      <c r="J74" s="44" t="s">
        <v>248</v>
      </c>
    </row>
    <row r="75" spans="1:10" ht="15.75" customHeight="1" x14ac:dyDescent="0.25">
      <c r="A75" s="43">
        <v>30</v>
      </c>
      <c r="B75" s="42" t="s">
        <v>270</v>
      </c>
      <c r="C75" s="42" t="s">
        <v>271</v>
      </c>
      <c r="D75" s="42" t="s">
        <v>272</v>
      </c>
      <c r="E75" s="42" t="s">
        <v>241</v>
      </c>
      <c r="F75" s="42"/>
      <c r="G75" s="42" t="s">
        <v>273</v>
      </c>
      <c r="H75" s="42" t="s">
        <v>243</v>
      </c>
      <c r="I75" s="42" t="s">
        <v>248</v>
      </c>
      <c r="J75" s="44" t="s">
        <v>248</v>
      </c>
    </row>
    <row r="76" spans="1:10" ht="15.75" customHeight="1" x14ac:dyDescent="0.25">
      <c r="A76" s="43">
        <v>31</v>
      </c>
      <c r="B76" s="42" t="s">
        <v>274</v>
      </c>
      <c r="C76" s="42" t="s">
        <v>275</v>
      </c>
      <c r="D76" s="42" t="s">
        <v>276</v>
      </c>
      <c r="E76" s="42" t="s">
        <v>241</v>
      </c>
      <c r="F76" s="42" t="s">
        <v>146</v>
      </c>
      <c r="G76" s="42" t="s">
        <v>277</v>
      </c>
      <c r="H76" s="42" t="s">
        <v>278</v>
      </c>
      <c r="I76" s="42" t="s">
        <v>248</v>
      </c>
      <c r="J76" s="44" t="s">
        <v>248</v>
      </c>
    </row>
    <row r="77" spans="1:10" ht="15.75" customHeight="1" x14ac:dyDescent="0.25">
      <c r="A77" s="43">
        <v>32</v>
      </c>
      <c r="B77" s="42" t="s">
        <v>279</v>
      </c>
      <c r="C77" s="42" t="s">
        <v>280</v>
      </c>
      <c r="D77" s="42" t="s">
        <v>281</v>
      </c>
      <c r="E77" s="42" t="s">
        <v>241</v>
      </c>
      <c r="F77" s="42"/>
      <c r="G77" s="42" t="s">
        <v>282</v>
      </c>
      <c r="H77" s="42" t="s">
        <v>278</v>
      </c>
      <c r="I77" s="42" t="s">
        <v>248</v>
      </c>
      <c r="J77" s="44" t="s">
        <v>248</v>
      </c>
    </row>
    <row r="78" spans="1:10" ht="15.75" customHeight="1" x14ac:dyDescent="0.25">
      <c r="A78" s="43">
        <v>33</v>
      </c>
      <c r="B78" s="42" t="s">
        <v>283</v>
      </c>
      <c r="C78" s="42" t="s">
        <v>284</v>
      </c>
      <c r="D78" s="42" t="s">
        <v>285</v>
      </c>
      <c r="E78" s="42" t="s">
        <v>241</v>
      </c>
      <c r="F78" s="42"/>
      <c r="G78" s="42" t="s">
        <v>353</v>
      </c>
      <c r="H78" s="42" t="s">
        <v>278</v>
      </c>
      <c r="I78" s="42" t="s">
        <v>84</v>
      </c>
      <c r="J78" s="44" t="s">
        <v>84</v>
      </c>
    </row>
    <row r="79" spans="1:10" ht="15.75" customHeight="1" x14ac:dyDescent="0.25">
      <c r="A79" s="43">
        <v>34</v>
      </c>
      <c r="B79" s="42" t="s">
        <v>354</v>
      </c>
      <c r="C79" s="42" t="s">
        <v>355</v>
      </c>
      <c r="D79" s="42" t="s">
        <v>356</v>
      </c>
      <c r="E79" s="42" t="s">
        <v>241</v>
      </c>
      <c r="F79" s="42"/>
      <c r="G79" s="42" t="s">
        <v>357</v>
      </c>
      <c r="H79" s="42" t="s">
        <v>347</v>
      </c>
      <c r="I79" s="42" t="s">
        <v>84</v>
      </c>
      <c r="J79" s="44" t="s">
        <v>84</v>
      </c>
    </row>
    <row r="80" spans="1:10" ht="15.75" customHeight="1" x14ac:dyDescent="0.25">
      <c r="A80" s="43">
        <v>35</v>
      </c>
      <c r="B80" s="42" t="s">
        <v>358</v>
      </c>
      <c r="C80" s="42" t="s">
        <v>359</v>
      </c>
      <c r="D80" s="42" t="s">
        <v>360</v>
      </c>
      <c r="E80" s="42" t="s">
        <v>361</v>
      </c>
      <c r="F80" s="42"/>
      <c r="G80" s="42" t="s">
        <v>362</v>
      </c>
      <c r="H80" s="42" t="s">
        <v>347</v>
      </c>
      <c r="I80" s="42" t="s">
        <v>175</v>
      </c>
      <c r="J80" s="44" t="s">
        <v>164</v>
      </c>
    </row>
    <row r="81" spans="1:10" ht="15.75" customHeight="1" x14ac:dyDescent="0.25">
      <c r="A81" s="43">
        <v>36</v>
      </c>
      <c r="B81" s="42" t="s">
        <v>363</v>
      </c>
      <c r="C81" s="42" t="s">
        <v>364</v>
      </c>
      <c r="D81" s="42" t="s">
        <v>365</v>
      </c>
      <c r="E81" s="42" t="s">
        <v>361</v>
      </c>
      <c r="F81" s="42"/>
      <c r="G81" s="42" t="s">
        <v>366</v>
      </c>
      <c r="H81" s="42" t="s">
        <v>347</v>
      </c>
      <c r="I81" s="42" t="s">
        <v>367</v>
      </c>
      <c r="J81" s="44" t="s">
        <v>164</v>
      </c>
    </row>
    <row r="82" spans="1:10" ht="15.75" customHeight="1" x14ac:dyDescent="0.25">
      <c r="A82" s="43">
        <v>37</v>
      </c>
      <c r="B82" s="42" t="s">
        <v>368</v>
      </c>
      <c r="C82" s="42" t="s">
        <v>369</v>
      </c>
      <c r="D82" s="42" t="s">
        <v>370</v>
      </c>
      <c r="E82" s="42" t="s">
        <v>361</v>
      </c>
      <c r="F82" s="42"/>
      <c r="G82" s="42" t="s">
        <v>371</v>
      </c>
      <c r="H82" s="42" t="s">
        <v>347</v>
      </c>
      <c r="I82" s="42" t="s">
        <v>372</v>
      </c>
      <c r="J82" s="44" t="s">
        <v>372</v>
      </c>
    </row>
    <row r="83" spans="1:10" ht="16.5" customHeight="1" thickBot="1" x14ac:dyDescent="0.3">
      <c r="A83" s="45">
        <v>38</v>
      </c>
      <c r="B83" s="46" t="s">
        <v>373</v>
      </c>
      <c r="C83" s="46" t="s">
        <v>374</v>
      </c>
      <c r="D83" s="46" t="s">
        <v>375</v>
      </c>
      <c r="E83" s="46" t="s">
        <v>241</v>
      </c>
      <c r="F83" s="46" t="s">
        <v>146</v>
      </c>
      <c r="G83" s="46"/>
      <c r="H83" s="46"/>
      <c r="I83" s="46"/>
      <c r="J83" s="56"/>
    </row>
  </sheetData>
  <sheetProtection algorithmName="SHA-512" hashValue="q4ZNFrjxORt46F/HVRY3VxDoGbXctra9tlBqql3TYY7qynKWRbp//HZ9jNcFkvTGQ+3lHgHmoGvD1569IEM2cA==" saltValue="O1MnM27MJv1PGLnYH0PgUw==" spinCount="100000" sheet="1" objects="1" scenarios="1"/>
  <mergeCells count="3">
    <mergeCell ref="A1:I1"/>
    <mergeCell ref="A2:J2"/>
    <mergeCell ref="A44:J44"/>
  </mergeCells>
  <hyperlinks>
    <hyperlink ref="J1" location="CONTENTS!A1" display="Click to return to Contents page" xr:uid="{613D2331-573A-43C2-87E8-F58371014C8A}"/>
  </hyperlinks>
  <pageMargins left="0.25" right="0.25" top="0.75" bottom="0.75" header="0.3" footer="0.3"/>
  <pageSetup paperSize="9" scale="84" fitToHeight="0" orientation="landscape" r:id="rId1"/>
  <rowBreaks count="1" manualBreakCount="1">
    <brk id="4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BA317-3F1C-4975-90BF-FDCD3C4E4DC9}">
  <sheetPr>
    <tabColor rgb="FF00B050"/>
    <pageSetUpPr fitToPage="1"/>
  </sheetPr>
  <dimension ref="A1:J61"/>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25</v>
      </c>
      <c r="B1" s="81"/>
      <c r="C1" s="81"/>
      <c r="D1" s="81"/>
      <c r="E1" s="81"/>
      <c r="F1" s="81"/>
      <c r="G1" s="81"/>
      <c r="H1" s="81"/>
      <c r="I1" s="82"/>
      <c r="J1" s="41" t="s">
        <v>12</v>
      </c>
    </row>
    <row r="2" spans="1:10" ht="28.5" customHeight="1" thickBot="1" x14ac:dyDescent="0.3">
      <c r="A2" s="77" t="str">
        <f>CONCATENATE($A$1," - Non DUKC Route")</f>
        <v>PBG to Webb Dock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53">
        <v>1</v>
      </c>
      <c r="B4" s="54" t="s">
        <v>143</v>
      </c>
      <c r="C4" s="54" t="s">
        <v>144</v>
      </c>
      <c r="D4" s="54" t="s">
        <v>145</v>
      </c>
      <c r="E4" s="54" t="s">
        <v>19</v>
      </c>
      <c r="F4" s="54" t="s">
        <v>146</v>
      </c>
      <c r="G4" s="54" t="s">
        <v>147</v>
      </c>
      <c r="H4" s="54" t="s">
        <v>148</v>
      </c>
      <c r="I4" s="54" t="s">
        <v>149</v>
      </c>
      <c r="J4" s="55" t="s">
        <v>149</v>
      </c>
    </row>
    <row r="5" spans="1:10" ht="20.100000000000001" customHeight="1" x14ac:dyDescent="0.25">
      <c r="A5" s="43">
        <v>2</v>
      </c>
      <c r="B5" s="42" t="s">
        <v>150</v>
      </c>
      <c r="C5" s="42" t="s">
        <v>151</v>
      </c>
      <c r="D5" s="42" t="s">
        <v>152</v>
      </c>
      <c r="E5" s="42" t="s">
        <v>19</v>
      </c>
      <c r="F5" s="42" t="s">
        <v>146</v>
      </c>
      <c r="G5" s="42" t="s">
        <v>153</v>
      </c>
      <c r="H5" s="42"/>
      <c r="I5" s="42" t="s">
        <v>154</v>
      </c>
      <c r="J5" s="44" t="s">
        <v>154</v>
      </c>
    </row>
    <row r="6" spans="1:10" ht="20.100000000000001" customHeight="1" x14ac:dyDescent="0.25">
      <c r="A6" s="43">
        <v>3</v>
      </c>
      <c r="B6" s="42" t="s">
        <v>155</v>
      </c>
      <c r="C6" s="42" t="s">
        <v>156</v>
      </c>
      <c r="D6" s="42" t="s">
        <v>157</v>
      </c>
      <c r="E6" s="42" t="s">
        <v>19</v>
      </c>
      <c r="F6" s="42"/>
      <c r="G6" s="42" t="s">
        <v>158</v>
      </c>
      <c r="H6" s="42"/>
      <c r="I6" s="42" t="s">
        <v>159</v>
      </c>
      <c r="J6" s="44" t="s">
        <v>21</v>
      </c>
    </row>
    <row r="7" spans="1:10" ht="20.100000000000001" customHeight="1" x14ac:dyDescent="0.25">
      <c r="A7" s="43">
        <v>4</v>
      </c>
      <c r="B7" s="42" t="s">
        <v>160</v>
      </c>
      <c r="C7" s="42" t="s">
        <v>161</v>
      </c>
      <c r="D7" s="42" t="s">
        <v>162</v>
      </c>
      <c r="E7" s="42" t="s">
        <v>19</v>
      </c>
      <c r="F7" s="42"/>
      <c r="G7" s="42" t="s">
        <v>163</v>
      </c>
      <c r="H7" s="42"/>
      <c r="I7" s="42" t="s">
        <v>164</v>
      </c>
      <c r="J7" s="44" t="s">
        <v>164</v>
      </c>
    </row>
    <row r="8" spans="1:10" ht="20.100000000000001" customHeight="1" x14ac:dyDescent="0.25">
      <c r="A8" s="43">
        <v>5</v>
      </c>
      <c r="B8" s="42" t="s">
        <v>165</v>
      </c>
      <c r="C8" s="42" t="s">
        <v>166</v>
      </c>
      <c r="D8" s="42" t="s">
        <v>167</v>
      </c>
      <c r="E8" s="42" t="s">
        <v>19</v>
      </c>
      <c r="F8" s="42" t="s">
        <v>146</v>
      </c>
      <c r="G8" s="42" t="s">
        <v>168</v>
      </c>
      <c r="H8" s="42"/>
      <c r="I8" s="42" t="s">
        <v>169</v>
      </c>
      <c r="J8" s="44" t="s">
        <v>164</v>
      </c>
    </row>
    <row r="9" spans="1:10" ht="20.100000000000001" customHeight="1" x14ac:dyDescent="0.25">
      <c r="A9" s="43">
        <v>6</v>
      </c>
      <c r="B9" s="42" t="s">
        <v>170</v>
      </c>
      <c r="C9" s="42" t="s">
        <v>171</v>
      </c>
      <c r="D9" s="42" t="s">
        <v>172</v>
      </c>
      <c r="E9" s="42" t="s">
        <v>17</v>
      </c>
      <c r="F9" s="42"/>
      <c r="G9" s="42" t="s">
        <v>173</v>
      </c>
      <c r="H9" s="42"/>
      <c r="I9" s="42" t="s">
        <v>174</v>
      </c>
      <c r="J9" s="44" t="s">
        <v>175</v>
      </c>
    </row>
    <row r="10" spans="1:10" ht="20.100000000000001" customHeight="1" x14ac:dyDescent="0.25">
      <c r="A10" s="43">
        <v>7</v>
      </c>
      <c r="B10" s="42" t="s">
        <v>176</v>
      </c>
      <c r="C10" s="42" t="s">
        <v>177</v>
      </c>
      <c r="D10" s="42" t="s">
        <v>178</v>
      </c>
      <c r="E10" s="42" t="s">
        <v>19</v>
      </c>
      <c r="F10" s="42"/>
      <c r="G10" s="42" t="s">
        <v>179</v>
      </c>
      <c r="H10" s="42"/>
      <c r="I10" s="42" t="s">
        <v>169</v>
      </c>
      <c r="J10" s="44" t="s">
        <v>175</v>
      </c>
    </row>
    <row r="11" spans="1:10" ht="20.100000000000001" customHeight="1" x14ac:dyDescent="0.25">
      <c r="A11" s="43">
        <v>8</v>
      </c>
      <c r="B11" s="42" t="s">
        <v>180</v>
      </c>
      <c r="C11" s="42" t="s">
        <v>181</v>
      </c>
      <c r="D11" s="42" t="s">
        <v>182</v>
      </c>
      <c r="E11" s="42" t="s">
        <v>19</v>
      </c>
      <c r="F11" s="42"/>
      <c r="G11" s="42" t="s">
        <v>183</v>
      </c>
      <c r="H11" s="42"/>
      <c r="I11" s="42" t="s">
        <v>184</v>
      </c>
      <c r="J11" s="44" t="s">
        <v>175</v>
      </c>
    </row>
    <row r="12" spans="1:10" ht="20.100000000000001" customHeight="1" x14ac:dyDescent="0.25">
      <c r="A12" s="43">
        <v>9</v>
      </c>
      <c r="B12" s="42" t="s">
        <v>185</v>
      </c>
      <c r="C12" s="42" t="s">
        <v>186</v>
      </c>
      <c r="D12" s="42" t="s">
        <v>187</v>
      </c>
      <c r="E12" s="42" t="s">
        <v>19</v>
      </c>
      <c r="F12" s="42"/>
      <c r="G12" s="42" t="s">
        <v>188</v>
      </c>
      <c r="H12" s="42"/>
      <c r="I12" s="42" t="s">
        <v>189</v>
      </c>
      <c r="J12" s="44" t="s">
        <v>190</v>
      </c>
    </row>
    <row r="13" spans="1:10" ht="20.100000000000001" customHeight="1" x14ac:dyDescent="0.25">
      <c r="A13" s="43">
        <v>10</v>
      </c>
      <c r="B13" s="42" t="s">
        <v>191</v>
      </c>
      <c r="C13" s="42" t="s">
        <v>192</v>
      </c>
      <c r="D13" s="42" t="s">
        <v>193</v>
      </c>
      <c r="E13" s="42" t="s">
        <v>19</v>
      </c>
      <c r="F13" s="42"/>
      <c r="G13" s="42" t="s">
        <v>194</v>
      </c>
      <c r="H13" s="42"/>
      <c r="I13" s="42" t="s">
        <v>195</v>
      </c>
      <c r="J13" s="44" t="s">
        <v>190</v>
      </c>
    </row>
    <row r="14" spans="1:10" ht="20.100000000000001" customHeight="1" x14ac:dyDescent="0.25">
      <c r="A14" s="43">
        <v>11</v>
      </c>
      <c r="B14" s="42" t="s">
        <v>196</v>
      </c>
      <c r="C14" s="42" t="s">
        <v>27</v>
      </c>
      <c r="D14" s="42" t="s">
        <v>28</v>
      </c>
      <c r="E14" s="42" t="s">
        <v>19</v>
      </c>
      <c r="F14" s="42"/>
      <c r="G14" s="42" t="s">
        <v>197</v>
      </c>
      <c r="H14" s="42"/>
      <c r="I14" s="42" t="s">
        <v>198</v>
      </c>
      <c r="J14" s="44" t="s">
        <v>198</v>
      </c>
    </row>
    <row r="15" spans="1:10" ht="20.100000000000001" customHeight="1" x14ac:dyDescent="0.25">
      <c r="A15" s="43">
        <v>12</v>
      </c>
      <c r="B15" s="42" t="s">
        <v>199</v>
      </c>
      <c r="C15" s="42" t="s">
        <v>29</v>
      </c>
      <c r="D15" s="42" t="s">
        <v>30</v>
      </c>
      <c r="E15" s="42" t="s">
        <v>19</v>
      </c>
      <c r="F15" s="42"/>
      <c r="G15" s="42" t="s">
        <v>200</v>
      </c>
      <c r="H15" s="42"/>
      <c r="I15" s="42" t="s">
        <v>198</v>
      </c>
      <c r="J15" s="44" t="s">
        <v>169</v>
      </c>
    </row>
    <row r="16" spans="1:10" ht="20.100000000000001" customHeight="1" x14ac:dyDescent="0.25">
      <c r="A16" s="43">
        <v>13</v>
      </c>
      <c r="B16" s="42" t="s">
        <v>201</v>
      </c>
      <c r="C16" s="42" t="s">
        <v>202</v>
      </c>
      <c r="D16" s="42" t="s">
        <v>203</v>
      </c>
      <c r="E16" s="42" t="s">
        <v>19</v>
      </c>
      <c r="F16" s="42"/>
      <c r="G16" s="42" t="s">
        <v>204</v>
      </c>
      <c r="H16" s="42"/>
      <c r="I16" s="42" t="s">
        <v>169</v>
      </c>
      <c r="J16" s="44" t="s">
        <v>164</v>
      </c>
    </row>
    <row r="17" spans="1:10" ht="20.100000000000001" customHeight="1" x14ac:dyDescent="0.25">
      <c r="A17" s="43">
        <v>14</v>
      </c>
      <c r="B17" s="42" t="s">
        <v>205</v>
      </c>
      <c r="C17" s="42" t="s">
        <v>206</v>
      </c>
      <c r="D17" s="42" t="s">
        <v>207</v>
      </c>
      <c r="E17" s="42" t="s">
        <v>19</v>
      </c>
      <c r="F17" s="42" t="s">
        <v>146</v>
      </c>
      <c r="G17" s="42" t="s">
        <v>208</v>
      </c>
      <c r="H17" s="42"/>
      <c r="I17" s="42" t="s">
        <v>189</v>
      </c>
      <c r="J17" s="44" t="s">
        <v>195</v>
      </c>
    </row>
    <row r="18" spans="1:10" ht="20.100000000000001" customHeight="1" x14ac:dyDescent="0.25">
      <c r="A18" s="43">
        <v>15</v>
      </c>
      <c r="B18" s="42" t="s">
        <v>209</v>
      </c>
      <c r="C18" s="42" t="s">
        <v>210</v>
      </c>
      <c r="D18" s="42" t="s">
        <v>211</v>
      </c>
      <c r="E18" s="42" t="s">
        <v>19</v>
      </c>
      <c r="F18" s="42"/>
      <c r="G18" s="42" t="s">
        <v>212</v>
      </c>
      <c r="H18" s="42"/>
      <c r="I18" s="42" t="s">
        <v>49</v>
      </c>
      <c r="J18" s="44" t="s">
        <v>49</v>
      </c>
    </row>
    <row r="19" spans="1:10" ht="20.100000000000001" customHeight="1" x14ac:dyDescent="0.25">
      <c r="A19" s="43">
        <v>16</v>
      </c>
      <c r="B19" s="42" t="s">
        <v>213</v>
      </c>
      <c r="C19" s="42" t="s">
        <v>214</v>
      </c>
      <c r="D19" s="42" t="s">
        <v>215</v>
      </c>
      <c r="E19" s="42" t="s">
        <v>19</v>
      </c>
      <c r="F19" s="42"/>
      <c r="G19" s="42" t="s">
        <v>216</v>
      </c>
      <c r="H19" s="42" t="s">
        <v>217</v>
      </c>
      <c r="I19" s="42" t="s">
        <v>218</v>
      </c>
      <c r="J19" s="44" t="s">
        <v>219</v>
      </c>
    </row>
    <row r="20" spans="1:10" ht="20.100000000000001" customHeight="1" x14ac:dyDescent="0.25">
      <c r="A20" s="43">
        <v>17</v>
      </c>
      <c r="B20" s="42" t="s">
        <v>220</v>
      </c>
      <c r="C20" s="42" t="s">
        <v>110</v>
      </c>
      <c r="D20" s="42" t="s">
        <v>114</v>
      </c>
      <c r="E20" s="42" t="s">
        <v>19</v>
      </c>
      <c r="F20" s="42"/>
      <c r="G20" s="42" t="s">
        <v>221</v>
      </c>
      <c r="H20" s="42" t="s">
        <v>217</v>
      </c>
      <c r="I20" s="42" t="s">
        <v>169</v>
      </c>
      <c r="J20" s="44" t="s">
        <v>169</v>
      </c>
    </row>
    <row r="21" spans="1:10" ht="20.100000000000001" customHeight="1" x14ac:dyDescent="0.25">
      <c r="A21" s="43">
        <v>18</v>
      </c>
      <c r="B21" s="42" t="s">
        <v>222</v>
      </c>
      <c r="C21" s="42" t="s">
        <v>111</v>
      </c>
      <c r="D21" s="42" t="s">
        <v>115</v>
      </c>
      <c r="E21" s="42" t="s">
        <v>19</v>
      </c>
      <c r="F21" s="42"/>
      <c r="G21" s="42" t="s">
        <v>223</v>
      </c>
      <c r="H21" s="42" t="s">
        <v>148</v>
      </c>
      <c r="I21" s="42" t="s">
        <v>224</v>
      </c>
      <c r="J21" s="44" t="s">
        <v>224</v>
      </c>
    </row>
    <row r="22" spans="1:10" ht="20.100000000000001" customHeight="1" x14ac:dyDescent="0.25">
      <c r="A22" s="43">
        <v>19</v>
      </c>
      <c r="B22" s="42" t="s">
        <v>20</v>
      </c>
      <c r="C22" s="42" t="s">
        <v>112</v>
      </c>
      <c r="D22" s="42" t="s">
        <v>116</v>
      </c>
      <c r="E22" s="42" t="s">
        <v>21</v>
      </c>
      <c r="F22" s="42" t="s">
        <v>146</v>
      </c>
      <c r="G22" s="42" t="s">
        <v>225</v>
      </c>
      <c r="H22" s="42" t="s">
        <v>148</v>
      </c>
      <c r="I22" s="42" t="s">
        <v>224</v>
      </c>
      <c r="J22" s="44" t="s">
        <v>224</v>
      </c>
    </row>
    <row r="23" spans="1:10" ht="20.100000000000001" customHeight="1" x14ac:dyDescent="0.25">
      <c r="A23" s="43">
        <v>20</v>
      </c>
      <c r="B23" s="42" t="s">
        <v>226</v>
      </c>
      <c r="C23" s="42" t="s">
        <v>113</v>
      </c>
      <c r="D23" s="42" t="s">
        <v>117</v>
      </c>
      <c r="E23" s="42" t="s">
        <v>21</v>
      </c>
      <c r="F23" s="42"/>
      <c r="G23" s="42" t="s">
        <v>227</v>
      </c>
      <c r="H23" s="42" t="s">
        <v>148</v>
      </c>
      <c r="I23" s="42" t="s">
        <v>224</v>
      </c>
      <c r="J23" s="44" t="s">
        <v>224</v>
      </c>
    </row>
    <row r="24" spans="1:10" ht="20.100000000000001" customHeight="1" x14ac:dyDescent="0.25">
      <c r="A24" s="43">
        <v>21</v>
      </c>
      <c r="B24" s="42" t="s">
        <v>228</v>
      </c>
      <c r="C24" s="42" t="s">
        <v>229</v>
      </c>
      <c r="D24" s="42" t="s">
        <v>230</v>
      </c>
      <c r="E24" s="42" t="s">
        <v>21</v>
      </c>
      <c r="F24" s="42"/>
      <c r="G24" s="42" t="s">
        <v>231</v>
      </c>
      <c r="H24" s="42" t="s">
        <v>232</v>
      </c>
      <c r="I24" s="42" t="s">
        <v>224</v>
      </c>
      <c r="J24" s="44" t="s">
        <v>224</v>
      </c>
    </row>
    <row r="25" spans="1:10" ht="20.100000000000001" customHeight="1" x14ac:dyDescent="0.25">
      <c r="A25" s="43">
        <v>22</v>
      </c>
      <c r="B25" s="42" t="s">
        <v>233</v>
      </c>
      <c r="C25" s="42" t="s">
        <v>234</v>
      </c>
      <c r="D25" s="42" t="s">
        <v>235</v>
      </c>
      <c r="E25" s="42" t="s">
        <v>21</v>
      </c>
      <c r="F25" s="42" t="s">
        <v>146</v>
      </c>
      <c r="G25" s="42" t="s">
        <v>236</v>
      </c>
      <c r="H25" s="42" t="s">
        <v>232</v>
      </c>
      <c r="I25" s="42" t="s">
        <v>164</v>
      </c>
      <c r="J25" s="44" t="s">
        <v>237</v>
      </c>
    </row>
    <row r="26" spans="1:10" ht="20.100000000000001" customHeight="1" x14ac:dyDescent="0.25">
      <c r="A26" s="43">
        <v>23</v>
      </c>
      <c r="B26" s="42" t="s">
        <v>238</v>
      </c>
      <c r="C26" s="42" t="s">
        <v>239</v>
      </c>
      <c r="D26" s="42" t="s">
        <v>240</v>
      </c>
      <c r="E26" s="42" t="s">
        <v>241</v>
      </c>
      <c r="F26" s="42" t="s">
        <v>146</v>
      </c>
      <c r="G26" s="42" t="s">
        <v>242</v>
      </c>
      <c r="H26" s="42" t="s">
        <v>243</v>
      </c>
      <c r="I26" s="42" t="s">
        <v>175</v>
      </c>
      <c r="J26" s="44" t="s">
        <v>175</v>
      </c>
    </row>
    <row r="27" spans="1:10" ht="20.100000000000001" customHeight="1" x14ac:dyDescent="0.25">
      <c r="A27" s="43">
        <v>24</v>
      </c>
      <c r="B27" s="42" t="s">
        <v>244</v>
      </c>
      <c r="C27" s="42" t="s">
        <v>245</v>
      </c>
      <c r="D27" s="42" t="s">
        <v>246</v>
      </c>
      <c r="E27" s="42" t="s">
        <v>19</v>
      </c>
      <c r="F27" s="42"/>
      <c r="G27" s="42" t="s">
        <v>403</v>
      </c>
      <c r="H27" s="42" t="s">
        <v>278</v>
      </c>
      <c r="I27" s="42" t="s">
        <v>164</v>
      </c>
      <c r="J27" s="44" t="s">
        <v>164</v>
      </c>
    </row>
    <row r="28" spans="1:10" ht="15.75" customHeight="1" x14ac:dyDescent="0.25">
      <c r="A28" s="43">
        <v>25</v>
      </c>
      <c r="B28" s="42" t="s">
        <v>404</v>
      </c>
      <c r="C28" s="42" t="s">
        <v>405</v>
      </c>
      <c r="D28" s="42" t="s">
        <v>406</v>
      </c>
      <c r="E28" s="42" t="s">
        <v>361</v>
      </c>
      <c r="F28" s="42"/>
      <c r="G28" s="42" t="s">
        <v>407</v>
      </c>
      <c r="H28" s="42" t="s">
        <v>347</v>
      </c>
      <c r="I28" s="42" t="s">
        <v>408</v>
      </c>
      <c r="J28" s="44" t="s">
        <v>190</v>
      </c>
    </row>
    <row r="29" spans="1:10" ht="15.75" customHeight="1" x14ac:dyDescent="0.25">
      <c r="A29" s="43">
        <v>26</v>
      </c>
      <c r="B29" s="42" t="s">
        <v>409</v>
      </c>
      <c r="C29" s="42" t="s">
        <v>410</v>
      </c>
      <c r="D29" s="42" t="s">
        <v>411</v>
      </c>
      <c r="E29" s="42" t="s">
        <v>345</v>
      </c>
      <c r="F29" s="42"/>
      <c r="G29" s="42" t="s">
        <v>412</v>
      </c>
      <c r="H29" s="42" t="s">
        <v>347</v>
      </c>
      <c r="I29" s="42" t="s">
        <v>248</v>
      </c>
      <c r="J29" s="44" t="s">
        <v>408</v>
      </c>
    </row>
    <row r="30" spans="1:10" ht="15.75" customHeight="1" x14ac:dyDescent="0.25">
      <c r="A30" s="43">
        <v>27</v>
      </c>
      <c r="B30" s="42" t="s">
        <v>413</v>
      </c>
      <c r="C30" s="42" t="s">
        <v>414</v>
      </c>
      <c r="D30" s="42" t="s">
        <v>415</v>
      </c>
      <c r="E30" s="42"/>
      <c r="F30" s="42"/>
      <c r="G30" s="42"/>
      <c r="H30" s="42"/>
      <c r="I30" s="42"/>
      <c r="J30" s="44"/>
    </row>
    <row r="31" spans="1:10" ht="15.75" customHeight="1" thickBot="1" x14ac:dyDescent="0.3">
      <c r="A31" s="45"/>
      <c r="B31" s="46"/>
      <c r="C31" s="46"/>
      <c r="D31" s="46"/>
      <c r="E31" s="46"/>
      <c r="F31" s="46"/>
      <c r="G31" s="46"/>
      <c r="H31" s="46"/>
      <c r="I31" s="46"/>
      <c r="J31" s="56"/>
    </row>
    <row r="32" spans="1:10" ht="15.75" thickBot="1" x14ac:dyDescent="0.3"/>
    <row r="33" spans="1:10" ht="34.5" customHeight="1" thickBot="1" x14ac:dyDescent="0.3">
      <c r="A33" s="77" t="str">
        <f>CONCATENATE($A$1," - DUKC Route")</f>
        <v>PBG to Webb Dock - DUKC Route</v>
      </c>
      <c r="B33" s="78"/>
      <c r="C33" s="78"/>
      <c r="D33" s="78"/>
      <c r="E33" s="78"/>
      <c r="F33" s="78"/>
      <c r="G33" s="78"/>
      <c r="H33" s="78"/>
      <c r="I33" s="78"/>
      <c r="J33" s="79"/>
    </row>
    <row r="34" spans="1:10" ht="32.25" thickBot="1" x14ac:dyDescent="0.3">
      <c r="A34" s="50" t="s">
        <v>13</v>
      </c>
      <c r="B34" s="51" t="s">
        <v>121</v>
      </c>
      <c r="C34" s="51" t="s">
        <v>14</v>
      </c>
      <c r="D34" s="51" t="s">
        <v>15</v>
      </c>
      <c r="E34" s="51" t="s">
        <v>16</v>
      </c>
      <c r="F34" s="51" t="s">
        <v>138</v>
      </c>
      <c r="G34" s="51" t="s">
        <v>139</v>
      </c>
      <c r="H34" s="51" t="s">
        <v>140</v>
      </c>
      <c r="I34" s="51" t="s">
        <v>141</v>
      </c>
      <c r="J34" s="52" t="s">
        <v>142</v>
      </c>
    </row>
    <row r="35" spans="1:10" ht="15.75" customHeight="1" x14ac:dyDescent="0.25">
      <c r="A35" s="47">
        <v>1</v>
      </c>
      <c r="B35" s="48" t="s">
        <v>143</v>
      </c>
      <c r="C35" s="48" t="s">
        <v>144</v>
      </c>
      <c r="D35" s="48" t="s">
        <v>145</v>
      </c>
      <c r="E35" s="48" t="s">
        <v>19</v>
      </c>
      <c r="F35" s="48" t="s">
        <v>146</v>
      </c>
      <c r="G35" s="48" t="s">
        <v>147</v>
      </c>
      <c r="H35" s="48" t="s">
        <v>148</v>
      </c>
      <c r="I35" s="48" t="s">
        <v>149</v>
      </c>
      <c r="J35" s="49" t="s">
        <v>149</v>
      </c>
    </row>
    <row r="36" spans="1:10" ht="15.75" customHeight="1" x14ac:dyDescent="0.25">
      <c r="A36" s="43">
        <v>2</v>
      </c>
      <c r="B36" s="42" t="s">
        <v>150</v>
      </c>
      <c r="C36" s="42" t="s">
        <v>151</v>
      </c>
      <c r="D36" s="42" t="s">
        <v>152</v>
      </c>
      <c r="E36" s="42" t="s">
        <v>19</v>
      </c>
      <c r="F36" s="42" t="s">
        <v>146</v>
      </c>
      <c r="G36" s="42" t="s">
        <v>153</v>
      </c>
      <c r="H36" s="42"/>
      <c r="I36" s="42" t="s">
        <v>154</v>
      </c>
      <c r="J36" s="44" t="s">
        <v>154</v>
      </c>
    </row>
    <row r="37" spans="1:10" ht="15.75" customHeight="1" x14ac:dyDescent="0.25">
      <c r="A37" s="43">
        <v>3</v>
      </c>
      <c r="B37" s="42" t="s">
        <v>155</v>
      </c>
      <c r="C37" s="42" t="s">
        <v>156</v>
      </c>
      <c r="D37" s="42" t="s">
        <v>157</v>
      </c>
      <c r="E37" s="42" t="s">
        <v>19</v>
      </c>
      <c r="F37" s="42"/>
      <c r="G37" s="42" t="s">
        <v>158</v>
      </c>
      <c r="H37" s="42"/>
      <c r="I37" s="42" t="s">
        <v>159</v>
      </c>
      <c r="J37" s="44" t="s">
        <v>21</v>
      </c>
    </row>
    <row r="38" spans="1:10" ht="15.75" customHeight="1" x14ac:dyDescent="0.25">
      <c r="A38" s="43">
        <v>4</v>
      </c>
      <c r="B38" s="42" t="s">
        <v>160</v>
      </c>
      <c r="C38" s="42" t="s">
        <v>161</v>
      </c>
      <c r="D38" s="42" t="s">
        <v>162</v>
      </c>
      <c r="E38" s="42" t="s">
        <v>19</v>
      </c>
      <c r="F38" s="42"/>
      <c r="G38" s="42" t="s">
        <v>163</v>
      </c>
      <c r="H38" s="42"/>
      <c r="I38" s="42" t="s">
        <v>164</v>
      </c>
      <c r="J38" s="44" t="s">
        <v>164</v>
      </c>
    </row>
    <row r="39" spans="1:10" ht="15.75" customHeight="1" x14ac:dyDescent="0.25">
      <c r="A39" s="43">
        <v>5</v>
      </c>
      <c r="B39" s="42" t="s">
        <v>165</v>
      </c>
      <c r="C39" s="42" t="s">
        <v>166</v>
      </c>
      <c r="D39" s="42" t="s">
        <v>167</v>
      </c>
      <c r="E39" s="42" t="s">
        <v>19</v>
      </c>
      <c r="F39" s="42" t="s">
        <v>146</v>
      </c>
      <c r="G39" s="42" t="s">
        <v>310</v>
      </c>
      <c r="H39" s="42"/>
      <c r="I39" s="42" t="s">
        <v>169</v>
      </c>
      <c r="J39" s="44" t="s">
        <v>164</v>
      </c>
    </row>
    <row r="40" spans="1:10" ht="15.75" customHeight="1" x14ac:dyDescent="0.25">
      <c r="A40" s="43">
        <v>6</v>
      </c>
      <c r="B40" s="42" t="s">
        <v>311</v>
      </c>
      <c r="C40" s="42" t="s">
        <v>312</v>
      </c>
      <c r="D40" s="42" t="s">
        <v>313</v>
      </c>
      <c r="E40" s="42" t="s">
        <v>19</v>
      </c>
      <c r="F40" s="42"/>
      <c r="G40" s="42" t="s">
        <v>314</v>
      </c>
      <c r="H40" s="42"/>
      <c r="I40" s="42" t="s">
        <v>184</v>
      </c>
      <c r="J40" s="44" t="s">
        <v>184</v>
      </c>
    </row>
    <row r="41" spans="1:10" ht="15.75" customHeight="1" x14ac:dyDescent="0.25">
      <c r="A41" s="43">
        <v>7</v>
      </c>
      <c r="B41" s="42" t="s">
        <v>315</v>
      </c>
      <c r="C41" s="42" t="s">
        <v>316</v>
      </c>
      <c r="D41" s="42" t="s">
        <v>317</v>
      </c>
      <c r="E41" s="42" t="s">
        <v>19</v>
      </c>
      <c r="F41" s="42"/>
      <c r="G41" s="42" t="s">
        <v>318</v>
      </c>
      <c r="H41" s="42"/>
      <c r="I41" s="42" t="s">
        <v>169</v>
      </c>
      <c r="J41" s="44" t="s">
        <v>190</v>
      </c>
    </row>
    <row r="42" spans="1:10" ht="15.75" customHeight="1" x14ac:dyDescent="0.25">
      <c r="A42" s="43">
        <v>8</v>
      </c>
      <c r="B42" s="42" t="s">
        <v>319</v>
      </c>
      <c r="C42" s="42" t="s">
        <v>320</v>
      </c>
      <c r="D42" s="42" t="s">
        <v>321</v>
      </c>
      <c r="E42" s="42" t="s">
        <v>19</v>
      </c>
      <c r="F42" s="42"/>
      <c r="G42" s="42" t="s">
        <v>322</v>
      </c>
      <c r="H42" s="42"/>
      <c r="I42" s="42" t="s">
        <v>190</v>
      </c>
      <c r="J42" s="44" t="s">
        <v>190</v>
      </c>
    </row>
    <row r="43" spans="1:10" ht="15.75" customHeight="1" x14ac:dyDescent="0.25">
      <c r="A43" s="43">
        <v>9</v>
      </c>
      <c r="B43" s="42" t="s">
        <v>323</v>
      </c>
      <c r="C43" s="42" t="s">
        <v>324</v>
      </c>
      <c r="D43" s="42" t="s">
        <v>325</v>
      </c>
      <c r="E43" s="42" t="s">
        <v>19</v>
      </c>
      <c r="F43" s="42"/>
      <c r="G43" s="42" t="s">
        <v>326</v>
      </c>
      <c r="H43" s="42"/>
      <c r="I43" s="42" t="s">
        <v>169</v>
      </c>
      <c r="J43" s="44" t="s">
        <v>169</v>
      </c>
    </row>
    <row r="44" spans="1:10" ht="15.75" customHeight="1" x14ac:dyDescent="0.25">
      <c r="A44" s="43">
        <v>10</v>
      </c>
      <c r="B44" s="42" t="s">
        <v>196</v>
      </c>
      <c r="C44" s="42" t="s">
        <v>27</v>
      </c>
      <c r="D44" s="42" t="s">
        <v>28</v>
      </c>
      <c r="E44" s="42" t="s">
        <v>19</v>
      </c>
      <c r="F44" s="42"/>
      <c r="G44" s="42" t="s">
        <v>197</v>
      </c>
      <c r="H44" s="42"/>
      <c r="I44" s="42" t="s">
        <v>190</v>
      </c>
      <c r="J44" s="44" t="s">
        <v>190</v>
      </c>
    </row>
    <row r="45" spans="1:10" ht="15.75" customHeight="1" x14ac:dyDescent="0.25">
      <c r="A45" s="43">
        <v>11</v>
      </c>
      <c r="B45" s="42" t="s">
        <v>199</v>
      </c>
      <c r="C45" s="42" t="s">
        <v>29</v>
      </c>
      <c r="D45" s="42" t="s">
        <v>30</v>
      </c>
      <c r="E45" s="42" t="s">
        <v>19</v>
      </c>
      <c r="F45" s="42"/>
      <c r="G45" s="42" t="s">
        <v>327</v>
      </c>
      <c r="H45" s="42"/>
      <c r="I45" s="42" t="s">
        <v>190</v>
      </c>
      <c r="J45" s="44" t="s">
        <v>190</v>
      </c>
    </row>
    <row r="46" spans="1:10" ht="15.75" customHeight="1" x14ac:dyDescent="0.25">
      <c r="A46" s="43">
        <v>12</v>
      </c>
      <c r="B46" s="42" t="s">
        <v>328</v>
      </c>
      <c r="C46" s="42" t="s">
        <v>329</v>
      </c>
      <c r="D46" s="42" t="s">
        <v>203</v>
      </c>
      <c r="E46" s="42" t="s">
        <v>19</v>
      </c>
      <c r="F46" s="42"/>
      <c r="G46" s="42" t="s">
        <v>330</v>
      </c>
      <c r="H46" s="42"/>
      <c r="I46" s="42" t="s">
        <v>190</v>
      </c>
      <c r="J46" s="44" t="s">
        <v>190</v>
      </c>
    </row>
    <row r="47" spans="1:10" ht="15.75" customHeight="1" x14ac:dyDescent="0.25">
      <c r="A47" s="43">
        <v>13</v>
      </c>
      <c r="B47" s="42" t="s">
        <v>331</v>
      </c>
      <c r="C47" s="42" t="s">
        <v>332</v>
      </c>
      <c r="D47" s="42" t="s">
        <v>333</v>
      </c>
      <c r="E47" s="42" t="s">
        <v>19</v>
      </c>
      <c r="F47" s="42" t="s">
        <v>146</v>
      </c>
      <c r="G47" s="42" t="s">
        <v>334</v>
      </c>
      <c r="H47" s="42"/>
      <c r="I47" s="42" t="s">
        <v>189</v>
      </c>
      <c r="J47" s="44" t="s">
        <v>189</v>
      </c>
    </row>
    <row r="48" spans="1:10" ht="15.75" customHeight="1" x14ac:dyDescent="0.25">
      <c r="A48" s="43">
        <v>14</v>
      </c>
      <c r="B48" s="42" t="s">
        <v>335</v>
      </c>
      <c r="C48" s="42" t="s">
        <v>31</v>
      </c>
      <c r="D48" s="42" t="s">
        <v>32</v>
      </c>
      <c r="E48" s="42" t="s">
        <v>19</v>
      </c>
      <c r="F48" s="42"/>
      <c r="G48" s="42" t="s">
        <v>336</v>
      </c>
      <c r="H48" s="42"/>
      <c r="I48" s="42" t="s">
        <v>159</v>
      </c>
      <c r="J48" s="44" t="s">
        <v>159</v>
      </c>
    </row>
    <row r="49" spans="1:10" ht="15.75" customHeight="1" x14ac:dyDescent="0.25">
      <c r="A49" s="43">
        <v>15</v>
      </c>
      <c r="B49" s="42" t="s">
        <v>337</v>
      </c>
      <c r="C49" s="42" t="s">
        <v>214</v>
      </c>
      <c r="D49" s="42" t="s">
        <v>338</v>
      </c>
      <c r="E49" s="42" t="s">
        <v>19</v>
      </c>
      <c r="F49" s="42"/>
      <c r="G49" s="42" t="s">
        <v>339</v>
      </c>
      <c r="H49" s="42"/>
      <c r="I49" s="42" t="s">
        <v>184</v>
      </c>
      <c r="J49" s="44" t="s">
        <v>184</v>
      </c>
    </row>
    <row r="50" spans="1:10" ht="15.75" customHeight="1" x14ac:dyDescent="0.25">
      <c r="A50" s="43">
        <v>16</v>
      </c>
      <c r="B50" s="42" t="s">
        <v>220</v>
      </c>
      <c r="C50" s="42" t="s">
        <v>110</v>
      </c>
      <c r="D50" s="42" t="s">
        <v>114</v>
      </c>
      <c r="E50" s="42" t="s">
        <v>19</v>
      </c>
      <c r="F50" s="42"/>
      <c r="G50" s="42" t="s">
        <v>221</v>
      </c>
      <c r="H50" s="42" t="s">
        <v>340</v>
      </c>
      <c r="I50" s="42" t="s">
        <v>175</v>
      </c>
      <c r="J50" s="44" t="s">
        <v>175</v>
      </c>
    </row>
    <row r="51" spans="1:10" ht="15.75" customHeight="1" x14ac:dyDescent="0.25">
      <c r="A51" s="43">
        <v>17</v>
      </c>
      <c r="B51" s="42" t="s">
        <v>222</v>
      </c>
      <c r="C51" s="42" t="s">
        <v>111</v>
      </c>
      <c r="D51" s="42" t="s">
        <v>115</v>
      </c>
      <c r="E51" s="42" t="s">
        <v>19</v>
      </c>
      <c r="F51" s="42"/>
      <c r="G51" s="42" t="s">
        <v>223</v>
      </c>
      <c r="H51" s="42" t="s">
        <v>340</v>
      </c>
      <c r="I51" s="42" t="s">
        <v>224</v>
      </c>
      <c r="J51" s="44" t="s">
        <v>224</v>
      </c>
    </row>
    <row r="52" spans="1:10" ht="15.75" customHeight="1" x14ac:dyDescent="0.25">
      <c r="A52" s="43">
        <v>18</v>
      </c>
      <c r="B52" s="42" t="s">
        <v>20</v>
      </c>
      <c r="C52" s="42" t="s">
        <v>112</v>
      </c>
      <c r="D52" s="42" t="s">
        <v>116</v>
      </c>
      <c r="E52" s="42" t="s">
        <v>21</v>
      </c>
      <c r="F52" s="42" t="s">
        <v>146</v>
      </c>
      <c r="G52" s="42" t="s">
        <v>225</v>
      </c>
      <c r="H52" s="42" t="s">
        <v>148</v>
      </c>
      <c r="I52" s="42" t="s">
        <v>224</v>
      </c>
      <c r="J52" s="44" t="s">
        <v>224</v>
      </c>
    </row>
    <row r="53" spans="1:10" ht="15.75" customHeight="1" x14ac:dyDescent="0.25">
      <c r="A53" s="43">
        <v>19</v>
      </c>
      <c r="B53" s="42" t="s">
        <v>226</v>
      </c>
      <c r="C53" s="42" t="s">
        <v>113</v>
      </c>
      <c r="D53" s="42" t="s">
        <v>117</v>
      </c>
      <c r="E53" s="42" t="s">
        <v>21</v>
      </c>
      <c r="F53" s="42"/>
      <c r="G53" s="42" t="s">
        <v>227</v>
      </c>
      <c r="H53" s="42" t="s">
        <v>148</v>
      </c>
      <c r="I53" s="42" t="s">
        <v>224</v>
      </c>
      <c r="J53" s="44" t="s">
        <v>224</v>
      </c>
    </row>
    <row r="54" spans="1:10" ht="15.75" customHeight="1" x14ac:dyDescent="0.25">
      <c r="A54" s="43">
        <v>20</v>
      </c>
      <c r="B54" s="42" t="s">
        <v>228</v>
      </c>
      <c r="C54" s="42" t="s">
        <v>229</v>
      </c>
      <c r="D54" s="42" t="s">
        <v>230</v>
      </c>
      <c r="E54" s="42" t="s">
        <v>21</v>
      </c>
      <c r="F54" s="42"/>
      <c r="G54" s="42" t="s">
        <v>231</v>
      </c>
      <c r="H54" s="42" t="s">
        <v>232</v>
      </c>
      <c r="I54" s="42" t="s">
        <v>224</v>
      </c>
      <c r="J54" s="44" t="s">
        <v>224</v>
      </c>
    </row>
    <row r="55" spans="1:10" ht="15.75" customHeight="1" x14ac:dyDescent="0.25">
      <c r="A55" s="43">
        <v>21</v>
      </c>
      <c r="B55" s="42" t="s">
        <v>233</v>
      </c>
      <c r="C55" s="42" t="s">
        <v>234</v>
      </c>
      <c r="D55" s="42" t="s">
        <v>235</v>
      </c>
      <c r="E55" s="42" t="s">
        <v>21</v>
      </c>
      <c r="F55" s="42" t="s">
        <v>146</v>
      </c>
      <c r="G55" s="42" t="s">
        <v>236</v>
      </c>
      <c r="H55" s="42" t="s">
        <v>232</v>
      </c>
      <c r="I55" s="42" t="s">
        <v>164</v>
      </c>
      <c r="J55" s="44" t="s">
        <v>237</v>
      </c>
    </row>
    <row r="56" spans="1:10" ht="15.75" customHeight="1" x14ac:dyDescent="0.25">
      <c r="A56" s="43">
        <v>22</v>
      </c>
      <c r="B56" s="42" t="s">
        <v>238</v>
      </c>
      <c r="C56" s="42" t="s">
        <v>239</v>
      </c>
      <c r="D56" s="42" t="s">
        <v>240</v>
      </c>
      <c r="E56" s="42" t="s">
        <v>241</v>
      </c>
      <c r="F56" s="42" t="s">
        <v>146</v>
      </c>
      <c r="G56" s="42" t="s">
        <v>242</v>
      </c>
      <c r="H56" s="42" t="s">
        <v>243</v>
      </c>
      <c r="I56" s="42" t="s">
        <v>175</v>
      </c>
      <c r="J56" s="44" t="s">
        <v>175</v>
      </c>
    </row>
    <row r="57" spans="1:10" ht="15.75" customHeight="1" x14ac:dyDescent="0.25">
      <c r="A57" s="43">
        <v>23</v>
      </c>
      <c r="B57" s="42" t="s">
        <v>244</v>
      </c>
      <c r="C57" s="42" t="s">
        <v>245</v>
      </c>
      <c r="D57" s="42" t="s">
        <v>246</v>
      </c>
      <c r="E57" s="42" t="s">
        <v>19</v>
      </c>
      <c r="F57" s="42"/>
      <c r="G57" s="42" t="s">
        <v>403</v>
      </c>
      <c r="H57" s="42" t="s">
        <v>278</v>
      </c>
      <c r="I57" s="42" t="s">
        <v>164</v>
      </c>
      <c r="J57" s="44" t="s">
        <v>164</v>
      </c>
    </row>
    <row r="58" spans="1:10" ht="15.75" customHeight="1" x14ac:dyDescent="0.25">
      <c r="A58" s="43">
        <v>24</v>
      </c>
      <c r="B58" s="42" t="s">
        <v>404</v>
      </c>
      <c r="C58" s="42" t="s">
        <v>405</v>
      </c>
      <c r="D58" s="42" t="s">
        <v>406</v>
      </c>
      <c r="E58" s="42" t="s">
        <v>361</v>
      </c>
      <c r="F58" s="42"/>
      <c r="G58" s="42" t="s">
        <v>407</v>
      </c>
      <c r="H58" s="42" t="s">
        <v>347</v>
      </c>
      <c r="I58" s="42" t="s">
        <v>408</v>
      </c>
      <c r="J58" s="44" t="s">
        <v>190</v>
      </c>
    </row>
    <row r="59" spans="1:10" ht="15.75" customHeight="1" x14ac:dyDescent="0.25">
      <c r="A59" s="43">
        <v>25</v>
      </c>
      <c r="B59" s="42" t="s">
        <v>409</v>
      </c>
      <c r="C59" s="42" t="s">
        <v>410</v>
      </c>
      <c r="D59" s="42" t="s">
        <v>411</v>
      </c>
      <c r="E59" s="42" t="s">
        <v>345</v>
      </c>
      <c r="F59" s="42"/>
      <c r="G59" s="42" t="s">
        <v>412</v>
      </c>
      <c r="H59" s="42" t="s">
        <v>347</v>
      </c>
      <c r="I59" s="42" t="s">
        <v>248</v>
      </c>
      <c r="J59" s="44" t="s">
        <v>408</v>
      </c>
    </row>
    <row r="60" spans="1:10" ht="15.75" customHeight="1" x14ac:dyDescent="0.25">
      <c r="A60" s="43">
        <v>26</v>
      </c>
      <c r="B60" s="42" t="s">
        <v>413</v>
      </c>
      <c r="C60" s="42" t="s">
        <v>414</v>
      </c>
      <c r="D60" s="42" t="s">
        <v>415</v>
      </c>
      <c r="E60" s="42"/>
      <c r="F60" s="42"/>
      <c r="G60" s="42"/>
      <c r="H60" s="42"/>
      <c r="I60" s="42"/>
      <c r="J60" s="44"/>
    </row>
    <row r="61" spans="1:10" ht="16.5" customHeight="1" thickBot="1" x14ac:dyDescent="0.3">
      <c r="A61" s="45"/>
      <c r="B61" s="46"/>
      <c r="C61" s="46"/>
      <c r="D61" s="46"/>
      <c r="E61" s="46"/>
      <c r="F61" s="46"/>
      <c r="G61" s="46"/>
      <c r="H61" s="46"/>
      <c r="I61" s="46"/>
      <c r="J61" s="56"/>
    </row>
  </sheetData>
  <sheetProtection algorithmName="SHA-512" hashValue="paEeleMTBNgzASfMoyRL8SpV7bzI8QJVNewq8A5jvOGq6cNeh86z0D11Ganl+540xr3lHmctrvMHhXOGu3+xtQ==" saltValue="GXa+tkRx2ATmuSJxBKqPUw==" spinCount="100000" sheet="1" objects="1" scenarios="1"/>
  <mergeCells count="3">
    <mergeCell ref="A1:I1"/>
    <mergeCell ref="A2:J2"/>
    <mergeCell ref="A33:J33"/>
  </mergeCells>
  <hyperlinks>
    <hyperlink ref="J1" location="CONTENTS!A1" display="Click to return to Contents page" xr:uid="{E8CC4AD1-3DEF-437E-AD10-309ABEF0C8E4}"/>
  </hyperlinks>
  <pageMargins left="0.25" right="0.25" top="0.75" bottom="0.75" header="0.3" footer="0.3"/>
  <pageSetup paperSize="9" scale="84" fitToHeight="0" orientation="landscape" r:id="rId1"/>
  <rowBreaks count="1" manualBreakCount="1">
    <brk id="3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33E1-9C7C-4C2F-9A4A-58E30198E369}">
  <sheetPr>
    <tabColor rgb="FF00B050"/>
    <pageSetUpPr fitToPage="1"/>
  </sheetPr>
  <dimension ref="A1:J29"/>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104</v>
      </c>
      <c r="B1" s="81"/>
      <c r="C1" s="81"/>
      <c r="D1" s="81"/>
      <c r="E1" s="81"/>
      <c r="F1" s="81"/>
      <c r="G1" s="81"/>
      <c r="H1" s="81"/>
      <c r="I1" s="82"/>
      <c r="J1" s="41" t="s">
        <v>12</v>
      </c>
    </row>
    <row r="2" spans="1:10" ht="28.5" customHeight="1" thickBot="1" x14ac:dyDescent="0.3">
      <c r="A2" s="77" t="str">
        <f>CONCATENATE($A$1," - Non DUKC Route")</f>
        <v>PBG to Station Pier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143</v>
      </c>
      <c r="C4" s="48" t="s">
        <v>144</v>
      </c>
      <c r="D4" s="48" t="s">
        <v>145</v>
      </c>
      <c r="E4" s="48" t="s">
        <v>19</v>
      </c>
      <c r="F4" s="48" t="s">
        <v>146</v>
      </c>
      <c r="G4" s="48" t="s">
        <v>147</v>
      </c>
      <c r="H4" s="48" t="s">
        <v>148</v>
      </c>
      <c r="I4" s="48" t="s">
        <v>149</v>
      </c>
      <c r="J4" s="49" t="s">
        <v>149</v>
      </c>
    </row>
    <row r="5" spans="1:10" ht="20.100000000000001" customHeight="1" x14ac:dyDescent="0.25">
      <c r="A5" s="43">
        <v>2</v>
      </c>
      <c r="B5" s="42" t="s">
        <v>150</v>
      </c>
      <c r="C5" s="42" t="s">
        <v>151</v>
      </c>
      <c r="D5" s="42" t="s">
        <v>152</v>
      </c>
      <c r="E5" s="42" t="s">
        <v>19</v>
      </c>
      <c r="F5" s="42" t="s">
        <v>146</v>
      </c>
      <c r="G5" s="42" t="s">
        <v>153</v>
      </c>
      <c r="H5" s="42"/>
      <c r="I5" s="42" t="s">
        <v>154</v>
      </c>
      <c r="J5" s="44" t="s">
        <v>154</v>
      </c>
    </row>
    <row r="6" spans="1:10" ht="20.100000000000001" customHeight="1" x14ac:dyDescent="0.25">
      <c r="A6" s="43">
        <v>3</v>
      </c>
      <c r="B6" s="42" t="s">
        <v>155</v>
      </c>
      <c r="C6" s="42" t="s">
        <v>156</v>
      </c>
      <c r="D6" s="42" t="s">
        <v>157</v>
      </c>
      <c r="E6" s="42" t="s">
        <v>19</v>
      </c>
      <c r="F6" s="42"/>
      <c r="G6" s="42" t="s">
        <v>158</v>
      </c>
      <c r="H6" s="42"/>
      <c r="I6" s="42" t="s">
        <v>159</v>
      </c>
      <c r="J6" s="44" t="s">
        <v>21</v>
      </c>
    </row>
    <row r="7" spans="1:10" ht="20.100000000000001" customHeight="1" x14ac:dyDescent="0.25">
      <c r="A7" s="43">
        <v>4</v>
      </c>
      <c r="B7" s="42" t="s">
        <v>160</v>
      </c>
      <c r="C7" s="42" t="s">
        <v>161</v>
      </c>
      <c r="D7" s="42" t="s">
        <v>162</v>
      </c>
      <c r="E7" s="42" t="s">
        <v>19</v>
      </c>
      <c r="F7" s="42"/>
      <c r="G7" s="42" t="s">
        <v>163</v>
      </c>
      <c r="H7" s="42"/>
      <c r="I7" s="42" t="s">
        <v>164</v>
      </c>
      <c r="J7" s="44" t="s">
        <v>164</v>
      </c>
    </row>
    <row r="8" spans="1:10" ht="20.100000000000001" customHeight="1" x14ac:dyDescent="0.25">
      <c r="A8" s="43">
        <v>5</v>
      </c>
      <c r="B8" s="42" t="s">
        <v>165</v>
      </c>
      <c r="C8" s="42" t="s">
        <v>166</v>
      </c>
      <c r="D8" s="42" t="s">
        <v>167</v>
      </c>
      <c r="E8" s="42" t="s">
        <v>19</v>
      </c>
      <c r="F8" s="42" t="s">
        <v>146</v>
      </c>
      <c r="G8" s="42" t="s">
        <v>310</v>
      </c>
      <c r="H8" s="42"/>
      <c r="I8" s="42" t="s">
        <v>169</v>
      </c>
      <c r="J8" s="44" t="s">
        <v>164</v>
      </c>
    </row>
    <row r="9" spans="1:10" ht="20.100000000000001" customHeight="1" x14ac:dyDescent="0.25">
      <c r="A9" s="43">
        <v>6</v>
      </c>
      <c r="B9" s="42" t="s">
        <v>311</v>
      </c>
      <c r="C9" s="42" t="s">
        <v>312</v>
      </c>
      <c r="D9" s="42" t="s">
        <v>313</v>
      </c>
      <c r="E9" s="42" t="s">
        <v>19</v>
      </c>
      <c r="F9" s="42"/>
      <c r="G9" s="42" t="s">
        <v>314</v>
      </c>
      <c r="H9" s="42"/>
      <c r="I9" s="42" t="s">
        <v>184</v>
      </c>
      <c r="J9" s="44" t="s">
        <v>184</v>
      </c>
    </row>
    <row r="10" spans="1:10" ht="20.100000000000001" customHeight="1" x14ac:dyDescent="0.25">
      <c r="A10" s="43">
        <v>7</v>
      </c>
      <c r="B10" s="42" t="s">
        <v>315</v>
      </c>
      <c r="C10" s="42" t="s">
        <v>316</v>
      </c>
      <c r="D10" s="42" t="s">
        <v>317</v>
      </c>
      <c r="E10" s="42" t="s">
        <v>19</v>
      </c>
      <c r="F10" s="42"/>
      <c r="G10" s="42" t="s">
        <v>318</v>
      </c>
      <c r="H10" s="42"/>
      <c r="I10" s="42" t="s">
        <v>169</v>
      </c>
      <c r="J10" s="44" t="s">
        <v>190</v>
      </c>
    </row>
    <row r="11" spans="1:10" ht="20.100000000000001" customHeight="1" x14ac:dyDescent="0.25">
      <c r="A11" s="43">
        <v>8</v>
      </c>
      <c r="B11" s="42" t="s">
        <v>319</v>
      </c>
      <c r="C11" s="42" t="s">
        <v>320</v>
      </c>
      <c r="D11" s="42" t="s">
        <v>321</v>
      </c>
      <c r="E11" s="42" t="s">
        <v>19</v>
      </c>
      <c r="F11" s="42"/>
      <c r="G11" s="42" t="s">
        <v>322</v>
      </c>
      <c r="H11" s="42"/>
      <c r="I11" s="42" t="s">
        <v>190</v>
      </c>
      <c r="J11" s="44" t="s">
        <v>190</v>
      </c>
    </row>
    <row r="12" spans="1:10" ht="20.100000000000001" customHeight="1" x14ac:dyDescent="0.25">
      <c r="A12" s="43">
        <v>9</v>
      </c>
      <c r="B12" s="42" t="s">
        <v>323</v>
      </c>
      <c r="C12" s="42" t="s">
        <v>324</v>
      </c>
      <c r="D12" s="42" t="s">
        <v>325</v>
      </c>
      <c r="E12" s="42" t="s">
        <v>19</v>
      </c>
      <c r="F12" s="42"/>
      <c r="G12" s="42" t="s">
        <v>326</v>
      </c>
      <c r="H12" s="42"/>
      <c r="I12" s="42" t="s">
        <v>169</v>
      </c>
      <c r="J12" s="44" t="s">
        <v>169</v>
      </c>
    </row>
    <row r="13" spans="1:10" ht="20.100000000000001" customHeight="1" x14ac:dyDescent="0.25">
      <c r="A13" s="43">
        <v>10</v>
      </c>
      <c r="B13" s="42" t="s">
        <v>196</v>
      </c>
      <c r="C13" s="42" t="s">
        <v>27</v>
      </c>
      <c r="D13" s="42" t="s">
        <v>28</v>
      </c>
      <c r="E13" s="42" t="s">
        <v>19</v>
      </c>
      <c r="F13" s="42"/>
      <c r="G13" s="42" t="s">
        <v>197</v>
      </c>
      <c r="H13" s="42"/>
      <c r="I13" s="42" t="s">
        <v>190</v>
      </c>
      <c r="J13" s="44" t="s">
        <v>190</v>
      </c>
    </row>
    <row r="14" spans="1:10" ht="20.100000000000001" customHeight="1" x14ac:dyDescent="0.25">
      <c r="A14" s="43">
        <v>11</v>
      </c>
      <c r="B14" s="42" t="s">
        <v>199</v>
      </c>
      <c r="C14" s="42" t="s">
        <v>29</v>
      </c>
      <c r="D14" s="42" t="s">
        <v>30</v>
      </c>
      <c r="E14" s="42" t="s">
        <v>19</v>
      </c>
      <c r="F14" s="42"/>
      <c r="G14" s="42" t="s">
        <v>327</v>
      </c>
      <c r="H14" s="42"/>
      <c r="I14" s="42" t="s">
        <v>190</v>
      </c>
      <c r="J14" s="44" t="s">
        <v>190</v>
      </c>
    </row>
    <row r="15" spans="1:10" ht="20.100000000000001" customHeight="1" x14ac:dyDescent="0.25">
      <c r="A15" s="43">
        <v>12</v>
      </c>
      <c r="B15" s="42" t="s">
        <v>328</v>
      </c>
      <c r="C15" s="42" t="s">
        <v>329</v>
      </c>
      <c r="D15" s="42" t="s">
        <v>203</v>
      </c>
      <c r="E15" s="42" t="s">
        <v>19</v>
      </c>
      <c r="F15" s="42"/>
      <c r="G15" s="42" t="s">
        <v>416</v>
      </c>
      <c r="H15" s="42"/>
      <c r="I15" s="42" t="s">
        <v>190</v>
      </c>
      <c r="J15" s="44" t="s">
        <v>190</v>
      </c>
    </row>
    <row r="16" spans="1:10" ht="20.100000000000001" customHeight="1" x14ac:dyDescent="0.25">
      <c r="A16" s="43">
        <v>13</v>
      </c>
      <c r="B16" s="42" t="s">
        <v>417</v>
      </c>
      <c r="C16" s="42" t="s">
        <v>418</v>
      </c>
      <c r="D16" s="42" t="s">
        <v>419</v>
      </c>
      <c r="E16" s="42" t="s">
        <v>420</v>
      </c>
      <c r="F16" s="42" t="s">
        <v>146</v>
      </c>
      <c r="G16" s="42" t="s">
        <v>421</v>
      </c>
      <c r="H16" s="42"/>
      <c r="I16" s="42" t="s">
        <v>189</v>
      </c>
      <c r="J16" s="44" t="s">
        <v>189</v>
      </c>
    </row>
    <row r="17" spans="1:10" ht="20.100000000000001" customHeight="1" x14ac:dyDescent="0.25">
      <c r="A17" s="43">
        <v>14</v>
      </c>
      <c r="B17" s="42" t="s">
        <v>209</v>
      </c>
      <c r="C17" s="42" t="s">
        <v>210</v>
      </c>
      <c r="D17" s="42" t="s">
        <v>211</v>
      </c>
      <c r="E17" s="42" t="s">
        <v>19</v>
      </c>
      <c r="F17" s="42"/>
      <c r="G17" s="42" t="s">
        <v>212</v>
      </c>
      <c r="H17" s="42"/>
      <c r="I17" s="42" t="s">
        <v>22</v>
      </c>
      <c r="J17" s="44" t="s">
        <v>22</v>
      </c>
    </row>
    <row r="18" spans="1:10" ht="20.100000000000001" customHeight="1" x14ac:dyDescent="0.25">
      <c r="A18" s="43">
        <v>15</v>
      </c>
      <c r="B18" s="42" t="s">
        <v>337</v>
      </c>
      <c r="C18" s="42" t="s">
        <v>214</v>
      </c>
      <c r="D18" s="42" t="s">
        <v>338</v>
      </c>
      <c r="E18" s="42" t="s">
        <v>19</v>
      </c>
      <c r="F18" s="42"/>
      <c r="G18" s="42" t="s">
        <v>339</v>
      </c>
      <c r="H18" s="42" t="s">
        <v>217</v>
      </c>
      <c r="I18" s="42" t="s">
        <v>184</v>
      </c>
      <c r="J18" s="44" t="s">
        <v>184</v>
      </c>
    </row>
    <row r="19" spans="1:10" ht="20.100000000000001" customHeight="1" x14ac:dyDescent="0.25">
      <c r="A19" s="43">
        <v>16</v>
      </c>
      <c r="B19" s="42" t="s">
        <v>220</v>
      </c>
      <c r="C19" s="42" t="s">
        <v>110</v>
      </c>
      <c r="D19" s="42" t="s">
        <v>114</v>
      </c>
      <c r="E19" s="42" t="s">
        <v>19</v>
      </c>
      <c r="F19" s="42"/>
      <c r="G19" s="42" t="s">
        <v>221</v>
      </c>
      <c r="H19" s="42" t="s">
        <v>217</v>
      </c>
      <c r="I19" s="42" t="s">
        <v>169</v>
      </c>
      <c r="J19" s="44" t="s">
        <v>169</v>
      </c>
    </row>
    <row r="20" spans="1:10" ht="20.100000000000001" customHeight="1" x14ac:dyDescent="0.25">
      <c r="A20" s="43">
        <v>17</v>
      </c>
      <c r="B20" s="42" t="s">
        <v>222</v>
      </c>
      <c r="C20" s="42" t="s">
        <v>111</v>
      </c>
      <c r="D20" s="42" t="s">
        <v>115</v>
      </c>
      <c r="E20" s="42" t="s">
        <v>19</v>
      </c>
      <c r="F20" s="42"/>
      <c r="G20" s="42" t="s">
        <v>223</v>
      </c>
      <c r="H20" s="42" t="s">
        <v>148</v>
      </c>
      <c r="I20" s="42" t="s">
        <v>224</v>
      </c>
      <c r="J20" s="44" t="s">
        <v>224</v>
      </c>
    </row>
    <row r="21" spans="1:10" ht="20.100000000000001" customHeight="1" x14ac:dyDescent="0.25">
      <c r="A21" s="43">
        <v>18</v>
      </c>
      <c r="B21" s="42" t="s">
        <v>20</v>
      </c>
      <c r="C21" s="42" t="s">
        <v>112</v>
      </c>
      <c r="D21" s="42" t="s">
        <v>116</v>
      </c>
      <c r="E21" s="42" t="s">
        <v>21</v>
      </c>
      <c r="F21" s="42" t="s">
        <v>146</v>
      </c>
      <c r="G21" s="42" t="s">
        <v>225</v>
      </c>
      <c r="H21" s="42" t="s">
        <v>148</v>
      </c>
      <c r="I21" s="42" t="s">
        <v>224</v>
      </c>
      <c r="J21" s="44" t="s">
        <v>224</v>
      </c>
    </row>
    <row r="22" spans="1:10" ht="20.100000000000001" customHeight="1" x14ac:dyDescent="0.25">
      <c r="A22" s="43">
        <v>19</v>
      </c>
      <c r="B22" s="42" t="s">
        <v>226</v>
      </c>
      <c r="C22" s="42" t="s">
        <v>113</v>
      </c>
      <c r="D22" s="42" t="s">
        <v>117</v>
      </c>
      <c r="E22" s="42" t="s">
        <v>21</v>
      </c>
      <c r="F22" s="42"/>
      <c r="G22" s="42" t="s">
        <v>227</v>
      </c>
      <c r="H22" s="42" t="s">
        <v>148</v>
      </c>
      <c r="I22" s="42" t="s">
        <v>224</v>
      </c>
      <c r="J22" s="44" t="s">
        <v>224</v>
      </c>
    </row>
    <row r="23" spans="1:10" ht="20.100000000000001" customHeight="1" x14ac:dyDescent="0.25">
      <c r="A23" s="43">
        <v>20</v>
      </c>
      <c r="B23" s="42" t="s">
        <v>228</v>
      </c>
      <c r="C23" s="42" t="s">
        <v>229</v>
      </c>
      <c r="D23" s="42" t="s">
        <v>230</v>
      </c>
      <c r="E23" s="42" t="s">
        <v>21</v>
      </c>
      <c r="F23" s="42"/>
      <c r="G23" s="42" t="s">
        <v>422</v>
      </c>
      <c r="H23" s="42" t="s">
        <v>232</v>
      </c>
      <c r="I23" s="42" t="s">
        <v>224</v>
      </c>
      <c r="J23" s="44" t="s">
        <v>224</v>
      </c>
    </row>
    <row r="24" spans="1:10" ht="20.100000000000001" customHeight="1" x14ac:dyDescent="0.25">
      <c r="A24" s="43">
        <v>21</v>
      </c>
      <c r="B24" s="42" t="s">
        <v>423</v>
      </c>
      <c r="C24" s="42" t="s">
        <v>424</v>
      </c>
      <c r="D24" s="42" t="s">
        <v>425</v>
      </c>
      <c r="E24" s="42" t="s">
        <v>21</v>
      </c>
      <c r="F24" s="42" t="s">
        <v>146</v>
      </c>
      <c r="G24" s="42" t="s">
        <v>426</v>
      </c>
      <c r="H24" s="42" t="s">
        <v>232</v>
      </c>
      <c r="I24" s="42" t="s">
        <v>84</v>
      </c>
      <c r="J24" s="44" t="s">
        <v>84</v>
      </c>
    </row>
    <row r="25" spans="1:10" ht="20.100000000000001" customHeight="1" x14ac:dyDescent="0.25">
      <c r="A25" s="43">
        <v>22</v>
      </c>
      <c r="B25" s="42" t="s">
        <v>427</v>
      </c>
      <c r="C25" s="42" t="s">
        <v>428</v>
      </c>
      <c r="D25" s="42" t="s">
        <v>429</v>
      </c>
      <c r="E25" s="42"/>
      <c r="F25" s="42"/>
      <c r="G25" s="42" t="s">
        <v>430</v>
      </c>
      <c r="H25" s="42" t="s">
        <v>243</v>
      </c>
      <c r="I25" s="42" t="s">
        <v>248</v>
      </c>
      <c r="J25" s="44" t="s">
        <v>248</v>
      </c>
    </row>
    <row r="26" spans="1:10" ht="20.100000000000001" customHeight="1" x14ac:dyDescent="0.25">
      <c r="A26" s="43">
        <v>23</v>
      </c>
      <c r="B26" s="42" t="s">
        <v>431</v>
      </c>
      <c r="C26" s="42" t="s">
        <v>432</v>
      </c>
      <c r="D26" s="42" t="s">
        <v>433</v>
      </c>
      <c r="E26" s="42" t="s">
        <v>159</v>
      </c>
      <c r="F26" s="42"/>
      <c r="G26" s="42" t="s">
        <v>434</v>
      </c>
      <c r="H26" s="42" t="s">
        <v>278</v>
      </c>
      <c r="I26" s="42" t="s">
        <v>175</v>
      </c>
      <c r="J26" s="44" t="s">
        <v>169</v>
      </c>
    </row>
    <row r="27" spans="1:10" ht="20.100000000000001" customHeight="1" x14ac:dyDescent="0.25">
      <c r="A27" s="43">
        <v>24</v>
      </c>
      <c r="B27" s="42" t="s">
        <v>435</v>
      </c>
      <c r="C27" s="42" t="s">
        <v>436</v>
      </c>
      <c r="D27" s="42" t="s">
        <v>437</v>
      </c>
      <c r="E27" s="42" t="s">
        <v>159</v>
      </c>
      <c r="F27" s="42"/>
      <c r="G27" s="42" t="s">
        <v>438</v>
      </c>
      <c r="H27" s="42" t="s">
        <v>278</v>
      </c>
      <c r="I27" s="42" t="s">
        <v>169</v>
      </c>
      <c r="J27" s="44" t="s">
        <v>175</v>
      </c>
    </row>
    <row r="28" spans="1:10" ht="15.75" customHeight="1" x14ac:dyDescent="0.25">
      <c r="A28" s="43">
        <v>25</v>
      </c>
      <c r="B28" s="42" t="s">
        <v>439</v>
      </c>
      <c r="C28" s="42" t="s">
        <v>440</v>
      </c>
      <c r="D28" s="42" t="s">
        <v>441</v>
      </c>
      <c r="E28" s="42"/>
      <c r="F28" s="42"/>
      <c r="G28" s="42"/>
      <c r="H28" s="42"/>
      <c r="I28" s="42"/>
      <c r="J28" s="44"/>
    </row>
    <row r="29" spans="1:10" ht="16.5" customHeight="1" thickBot="1" x14ac:dyDescent="0.3">
      <c r="A29" s="45"/>
      <c r="B29" s="46"/>
      <c r="C29" s="46"/>
      <c r="D29" s="46"/>
      <c r="E29" s="46"/>
      <c r="F29" s="46"/>
      <c r="G29" s="46"/>
      <c r="H29" s="46"/>
      <c r="I29" s="46"/>
      <c r="J29" s="56"/>
    </row>
  </sheetData>
  <sheetProtection algorithmName="SHA-512" hashValue="34rb1UpoBBzjAA2fju0pzz+A2XHRc4xd4trVqV/kVGwBAdwwYLQGjk8c5Z02DEJSsUVNh136/j+Y4dm5TDeWWA==" saltValue="VqkQpthPhfAQa5u5cHPwrg==" spinCount="100000" sheet="1" objects="1" scenarios="1"/>
  <mergeCells count="2">
    <mergeCell ref="A1:I1"/>
    <mergeCell ref="A2:J2"/>
  </mergeCells>
  <hyperlinks>
    <hyperlink ref="J1" location="CONTENTS!A1" display="Click to return to Contents page" xr:uid="{6DAE9A40-0116-4033-ADD6-38C9664FC522}"/>
  </hyperlinks>
  <pageMargins left="0.25" right="0.25" top="0.75" bottom="0.75" header="0.3" footer="0.3"/>
  <pageSetup paperSize="9" scale="8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1835-05E8-484A-942A-3A647F08781F}">
  <sheetPr>
    <tabColor rgb="FF00B050"/>
    <pageSetUpPr fitToPage="1"/>
  </sheetPr>
  <dimension ref="A1:J76"/>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26</v>
      </c>
      <c r="B1" s="81"/>
      <c r="C1" s="81"/>
      <c r="D1" s="81"/>
      <c r="E1" s="81"/>
      <c r="F1" s="81"/>
      <c r="G1" s="81"/>
      <c r="H1" s="81"/>
      <c r="I1" s="82"/>
      <c r="J1" s="41" t="s">
        <v>12</v>
      </c>
    </row>
    <row r="2" spans="1:10" ht="28.5" customHeight="1" thickBot="1" x14ac:dyDescent="0.3">
      <c r="A2" s="77" t="str">
        <f>CONCATENATE($A$1," - Non DUKC Route")</f>
        <v>PBG to Geelong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143</v>
      </c>
      <c r="C4" s="48" t="s">
        <v>144</v>
      </c>
      <c r="D4" s="48" t="s">
        <v>145</v>
      </c>
      <c r="E4" s="48" t="s">
        <v>19</v>
      </c>
      <c r="F4" s="48" t="s">
        <v>146</v>
      </c>
      <c r="G4" s="48" t="s">
        <v>147</v>
      </c>
      <c r="H4" s="48" t="s">
        <v>148</v>
      </c>
      <c r="I4" s="48" t="s">
        <v>149</v>
      </c>
      <c r="J4" s="49" t="s">
        <v>149</v>
      </c>
    </row>
    <row r="5" spans="1:10" ht="20.100000000000001" customHeight="1" x14ac:dyDescent="0.25">
      <c r="A5" s="43">
        <v>2</v>
      </c>
      <c r="B5" s="42" t="s">
        <v>150</v>
      </c>
      <c r="C5" s="42" t="s">
        <v>151</v>
      </c>
      <c r="D5" s="42" t="s">
        <v>152</v>
      </c>
      <c r="E5" s="42" t="s">
        <v>19</v>
      </c>
      <c r="F5" s="42" t="s">
        <v>146</v>
      </c>
      <c r="G5" s="42" t="s">
        <v>153</v>
      </c>
      <c r="H5" s="42"/>
      <c r="I5" s="42" t="s">
        <v>154</v>
      </c>
      <c r="J5" s="44" t="s">
        <v>154</v>
      </c>
    </row>
    <row r="6" spans="1:10" ht="20.100000000000001" customHeight="1" x14ac:dyDescent="0.25">
      <c r="A6" s="43">
        <v>3</v>
      </c>
      <c r="B6" s="42" t="s">
        <v>155</v>
      </c>
      <c r="C6" s="42" t="s">
        <v>156</v>
      </c>
      <c r="D6" s="42" t="s">
        <v>157</v>
      </c>
      <c r="E6" s="42" t="s">
        <v>19</v>
      </c>
      <c r="F6" s="42"/>
      <c r="G6" s="42" t="s">
        <v>158</v>
      </c>
      <c r="H6" s="42"/>
      <c r="I6" s="42" t="s">
        <v>159</v>
      </c>
      <c r="J6" s="44" t="s">
        <v>21</v>
      </c>
    </row>
    <row r="7" spans="1:10" ht="20.100000000000001" customHeight="1" x14ac:dyDescent="0.25">
      <c r="A7" s="43">
        <v>4</v>
      </c>
      <c r="B7" s="42" t="s">
        <v>160</v>
      </c>
      <c r="C7" s="42" t="s">
        <v>161</v>
      </c>
      <c r="D7" s="42" t="s">
        <v>162</v>
      </c>
      <c r="E7" s="42" t="s">
        <v>19</v>
      </c>
      <c r="F7" s="42"/>
      <c r="G7" s="42" t="s">
        <v>163</v>
      </c>
      <c r="H7" s="42"/>
      <c r="I7" s="42" t="s">
        <v>164</v>
      </c>
      <c r="J7" s="44" t="s">
        <v>164</v>
      </c>
    </row>
    <row r="8" spans="1:10" ht="20.100000000000001" customHeight="1" x14ac:dyDescent="0.25">
      <c r="A8" s="43">
        <v>5</v>
      </c>
      <c r="B8" s="42" t="s">
        <v>165</v>
      </c>
      <c r="C8" s="42" t="s">
        <v>166</v>
      </c>
      <c r="D8" s="42" t="s">
        <v>167</v>
      </c>
      <c r="E8" s="42" t="s">
        <v>19</v>
      </c>
      <c r="F8" s="42" t="s">
        <v>146</v>
      </c>
      <c r="G8" s="42" t="s">
        <v>168</v>
      </c>
      <c r="H8" s="42"/>
      <c r="I8" s="42" t="s">
        <v>169</v>
      </c>
      <c r="J8" s="44" t="s">
        <v>164</v>
      </c>
    </row>
    <row r="9" spans="1:10" ht="20.100000000000001" customHeight="1" x14ac:dyDescent="0.25">
      <c r="A9" s="43">
        <v>6</v>
      </c>
      <c r="B9" s="42" t="s">
        <v>170</v>
      </c>
      <c r="C9" s="42" t="s">
        <v>171</v>
      </c>
      <c r="D9" s="42" t="s">
        <v>172</v>
      </c>
      <c r="E9" s="42" t="s">
        <v>17</v>
      </c>
      <c r="F9" s="42"/>
      <c r="G9" s="42" t="s">
        <v>173</v>
      </c>
      <c r="H9" s="42"/>
      <c r="I9" s="42" t="s">
        <v>174</v>
      </c>
      <c r="J9" s="44" t="s">
        <v>175</v>
      </c>
    </row>
    <row r="10" spans="1:10" ht="20.100000000000001" customHeight="1" x14ac:dyDescent="0.25">
      <c r="A10" s="43">
        <v>7</v>
      </c>
      <c r="B10" s="42" t="s">
        <v>176</v>
      </c>
      <c r="C10" s="42" t="s">
        <v>177</v>
      </c>
      <c r="D10" s="42" t="s">
        <v>178</v>
      </c>
      <c r="E10" s="42" t="s">
        <v>19</v>
      </c>
      <c r="F10" s="42"/>
      <c r="G10" s="42" t="s">
        <v>179</v>
      </c>
      <c r="H10" s="42"/>
      <c r="I10" s="42" t="s">
        <v>169</v>
      </c>
      <c r="J10" s="44" t="s">
        <v>175</v>
      </c>
    </row>
    <row r="11" spans="1:10" ht="20.100000000000001" customHeight="1" x14ac:dyDescent="0.25">
      <c r="A11" s="43">
        <v>8</v>
      </c>
      <c r="B11" s="42" t="s">
        <v>180</v>
      </c>
      <c r="C11" s="42" t="s">
        <v>181</v>
      </c>
      <c r="D11" s="42" t="s">
        <v>182</v>
      </c>
      <c r="E11" s="42" t="s">
        <v>19</v>
      </c>
      <c r="F11" s="42"/>
      <c r="G11" s="42" t="s">
        <v>183</v>
      </c>
      <c r="H11" s="42"/>
      <c r="I11" s="42" t="s">
        <v>184</v>
      </c>
      <c r="J11" s="44" t="s">
        <v>175</v>
      </c>
    </row>
    <row r="12" spans="1:10" ht="20.100000000000001" customHeight="1" x14ac:dyDescent="0.25">
      <c r="A12" s="43">
        <v>9</v>
      </c>
      <c r="B12" s="42" t="s">
        <v>185</v>
      </c>
      <c r="C12" s="42" t="s">
        <v>186</v>
      </c>
      <c r="D12" s="42" t="s">
        <v>187</v>
      </c>
      <c r="E12" s="42" t="s">
        <v>19</v>
      </c>
      <c r="F12" s="42"/>
      <c r="G12" s="42" t="s">
        <v>188</v>
      </c>
      <c r="H12" s="42"/>
      <c r="I12" s="42" t="s">
        <v>189</v>
      </c>
      <c r="J12" s="44" t="s">
        <v>190</v>
      </c>
    </row>
    <row r="13" spans="1:10" ht="20.100000000000001" customHeight="1" x14ac:dyDescent="0.25">
      <c r="A13" s="43">
        <v>10</v>
      </c>
      <c r="B13" s="42" t="s">
        <v>191</v>
      </c>
      <c r="C13" s="42" t="s">
        <v>192</v>
      </c>
      <c r="D13" s="42" t="s">
        <v>193</v>
      </c>
      <c r="E13" s="42" t="s">
        <v>19</v>
      </c>
      <c r="F13" s="42"/>
      <c r="G13" s="42" t="s">
        <v>194</v>
      </c>
      <c r="H13" s="42"/>
      <c r="I13" s="42" t="s">
        <v>195</v>
      </c>
      <c r="J13" s="44" t="s">
        <v>190</v>
      </c>
    </row>
    <row r="14" spans="1:10" ht="20.100000000000001" customHeight="1" x14ac:dyDescent="0.25">
      <c r="A14" s="43">
        <v>11</v>
      </c>
      <c r="B14" s="42" t="s">
        <v>196</v>
      </c>
      <c r="C14" s="42" t="s">
        <v>27</v>
      </c>
      <c r="D14" s="42" t="s">
        <v>28</v>
      </c>
      <c r="E14" s="42" t="s">
        <v>19</v>
      </c>
      <c r="F14" s="42"/>
      <c r="G14" s="42" t="s">
        <v>197</v>
      </c>
      <c r="H14" s="42"/>
      <c r="I14" s="42" t="s">
        <v>198</v>
      </c>
      <c r="J14" s="44" t="s">
        <v>198</v>
      </c>
    </row>
    <row r="15" spans="1:10" ht="20.100000000000001" customHeight="1" x14ac:dyDescent="0.25">
      <c r="A15" s="43">
        <v>12</v>
      </c>
      <c r="B15" s="42" t="s">
        <v>199</v>
      </c>
      <c r="C15" s="42" t="s">
        <v>29</v>
      </c>
      <c r="D15" s="42" t="s">
        <v>30</v>
      </c>
      <c r="E15" s="42" t="s">
        <v>19</v>
      </c>
      <c r="F15" s="42"/>
      <c r="G15" s="42" t="s">
        <v>200</v>
      </c>
      <c r="H15" s="42"/>
      <c r="I15" s="42" t="s">
        <v>198</v>
      </c>
      <c r="J15" s="44" t="s">
        <v>169</v>
      </c>
    </row>
    <row r="16" spans="1:10" ht="20.100000000000001" customHeight="1" x14ac:dyDescent="0.25">
      <c r="A16" s="43">
        <v>13</v>
      </c>
      <c r="B16" s="42" t="s">
        <v>201</v>
      </c>
      <c r="C16" s="42" t="s">
        <v>202</v>
      </c>
      <c r="D16" s="42" t="s">
        <v>203</v>
      </c>
      <c r="E16" s="42" t="s">
        <v>19</v>
      </c>
      <c r="F16" s="42"/>
      <c r="G16" s="42" t="s">
        <v>204</v>
      </c>
      <c r="H16" s="42"/>
      <c r="I16" s="42" t="s">
        <v>169</v>
      </c>
      <c r="J16" s="44" t="s">
        <v>164</v>
      </c>
    </row>
    <row r="17" spans="1:10" ht="20.100000000000001" customHeight="1" x14ac:dyDescent="0.25">
      <c r="A17" s="43">
        <v>14</v>
      </c>
      <c r="B17" s="42" t="s">
        <v>205</v>
      </c>
      <c r="C17" s="42" t="s">
        <v>206</v>
      </c>
      <c r="D17" s="42" t="s">
        <v>207</v>
      </c>
      <c r="E17" s="42" t="s">
        <v>19</v>
      </c>
      <c r="F17" s="42" t="s">
        <v>146</v>
      </c>
      <c r="G17" s="42" t="s">
        <v>208</v>
      </c>
      <c r="H17" s="42"/>
      <c r="I17" s="42" t="s">
        <v>189</v>
      </c>
      <c r="J17" s="44" t="s">
        <v>195</v>
      </c>
    </row>
    <row r="18" spans="1:10" ht="20.100000000000001" customHeight="1" x14ac:dyDescent="0.25">
      <c r="A18" s="43">
        <v>15</v>
      </c>
      <c r="B18" s="42" t="s">
        <v>209</v>
      </c>
      <c r="C18" s="42" t="s">
        <v>210</v>
      </c>
      <c r="D18" s="42" t="s">
        <v>211</v>
      </c>
      <c r="E18" s="42" t="s">
        <v>19</v>
      </c>
      <c r="F18" s="42"/>
      <c r="G18" s="42" t="s">
        <v>442</v>
      </c>
      <c r="H18" s="42"/>
      <c r="I18" s="42" t="s">
        <v>443</v>
      </c>
      <c r="J18" s="44" t="s">
        <v>443</v>
      </c>
    </row>
    <row r="19" spans="1:10" ht="20.100000000000001" customHeight="1" x14ac:dyDescent="0.25">
      <c r="A19" s="43">
        <v>16</v>
      </c>
      <c r="B19" s="42" t="s">
        <v>33</v>
      </c>
      <c r="C19" s="42" t="s">
        <v>34</v>
      </c>
      <c r="D19" s="42" t="s">
        <v>35</v>
      </c>
      <c r="E19" s="42" t="s">
        <v>19</v>
      </c>
      <c r="F19" s="42"/>
      <c r="G19" s="42" t="s">
        <v>444</v>
      </c>
      <c r="H19" s="42"/>
      <c r="I19" s="42" t="s">
        <v>46</v>
      </c>
      <c r="J19" s="44" t="s">
        <v>443</v>
      </c>
    </row>
    <row r="20" spans="1:10" ht="20.100000000000001" customHeight="1" x14ac:dyDescent="0.25">
      <c r="A20" s="43">
        <v>17</v>
      </c>
      <c r="B20" s="42" t="s">
        <v>445</v>
      </c>
      <c r="C20" s="42" t="s">
        <v>36</v>
      </c>
      <c r="D20" s="42" t="s">
        <v>37</v>
      </c>
      <c r="E20" s="42" t="s">
        <v>21</v>
      </c>
      <c r="F20" s="42" t="s">
        <v>146</v>
      </c>
      <c r="G20" s="42" t="s">
        <v>446</v>
      </c>
      <c r="H20" s="42"/>
      <c r="I20" s="42" t="s">
        <v>84</v>
      </c>
      <c r="J20" s="44" t="s">
        <v>84</v>
      </c>
    </row>
    <row r="21" spans="1:10" ht="20.100000000000001" customHeight="1" x14ac:dyDescent="0.25">
      <c r="A21" s="43">
        <v>18</v>
      </c>
      <c r="B21" s="42" t="s">
        <v>447</v>
      </c>
      <c r="C21" s="42" t="s">
        <v>128</v>
      </c>
      <c r="D21" s="42" t="s">
        <v>55</v>
      </c>
      <c r="E21" s="42" t="s">
        <v>21</v>
      </c>
      <c r="F21" s="42" t="s">
        <v>146</v>
      </c>
      <c r="G21" s="42" t="s">
        <v>448</v>
      </c>
      <c r="H21" s="42" t="s">
        <v>148</v>
      </c>
      <c r="I21" s="42" t="s">
        <v>449</v>
      </c>
      <c r="J21" s="44" t="s">
        <v>449</v>
      </c>
    </row>
    <row r="22" spans="1:10" ht="20.100000000000001" customHeight="1" x14ac:dyDescent="0.25">
      <c r="A22" s="43">
        <v>19</v>
      </c>
      <c r="B22" s="42" t="s">
        <v>450</v>
      </c>
      <c r="C22" s="42" t="s">
        <v>38</v>
      </c>
      <c r="D22" s="42" t="s">
        <v>39</v>
      </c>
      <c r="E22" s="42" t="s">
        <v>18</v>
      </c>
      <c r="F22" s="42"/>
      <c r="G22" s="42" t="s">
        <v>451</v>
      </c>
      <c r="H22" s="42" t="s">
        <v>148</v>
      </c>
      <c r="I22" s="42" t="s">
        <v>449</v>
      </c>
      <c r="J22" s="44" t="s">
        <v>449</v>
      </c>
    </row>
    <row r="23" spans="1:10" ht="20.100000000000001" customHeight="1" x14ac:dyDescent="0.25">
      <c r="A23" s="43">
        <v>20</v>
      </c>
      <c r="B23" s="42" t="s">
        <v>452</v>
      </c>
      <c r="C23" s="42" t="s">
        <v>122</v>
      </c>
      <c r="D23" s="42" t="s">
        <v>123</v>
      </c>
      <c r="E23" s="42" t="s">
        <v>18</v>
      </c>
      <c r="F23" s="42"/>
      <c r="G23" s="42" t="s">
        <v>453</v>
      </c>
      <c r="H23" s="42" t="s">
        <v>148</v>
      </c>
      <c r="I23" s="42" t="s">
        <v>449</v>
      </c>
      <c r="J23" s="44" t="s">
        <v>449</v>
      </c>
    </row>
    <row r="24" spans="1:10" ht="20.100000000000001" customHeight="1" x14ac:dyDescent="0.25">
      <c r="A24" s="43">
        <v>21</v>
      </c>
      <c r="B24" s="42" t="s">
        <v>454</v>
      </c>
      <c r="C24" s="42" t="s">
        <v>124</v>
      </c>
      <c r="D24" s="42" t="s">
        <v>125</v>
      </c>
      <c r="E24" s="42" t="s">
        <v>18</v>
      </c>
      <c r="F24" s="42"/>
      <c r="G24" s="42" t="s">
        <v>455</v>
      </c>
      <c r="H24" s="42" t="s">
        <v>148</v>
      </c>
      <c r="I24" s="42" t="s">
        <v>449</v>
      </c>
      <c r="J24" s="44" t="s">
        <v>449</v>
      </c>
    </row>
    <row r="25" spans="1:10" ht="20.100000000000001" customHeight="1" x14ac:dyDescent="0.25">
      <c r="A25" s="43">
        <v>22</v>
      </c>
      <c r="B25" s="42" t="s">
        <v>456</v>
      </c>
      <c r="C25" s="42" t="s">
        <v>118</v>
      </c>
      <c r="D25" s="42" t="s">
        <v>119</v>
      </c>
      <c r="E25" s="42" t="s">
        <v>18</v>
      </c>
      <c r="F25" s="42"/>
      <c r="G25" s="42" t="s">
        <v>457</v>
      </c>
      <c r="H25" s="42" t="s">
        <v>148</v>
      </c>
      <c r="I25" s="42" t="s">
        <v>84</v>
      </c>
      <c r="J25" s="44" t="s">
        <v>84</v>
      </c>
    </row>
    <row r="26" spans="1:10" ht="20.100000000000001" customHeight="1" x14ac:dyDescent="0.25">
      <c r="A26" s="43">
        <v>23</v>
      </c>
      <c r="B26" s="42" t="s">
        <v>458</v>
      </c>
      <c r="C26" s="42" t="s">
        <v>126</v>
      </c>
      <c r="D26" s="42" t="s">
        <v>127</v>
      </c>
      <c r="E26" s="42" t="s">
        <v>18</v>
      </c>
      <c r="F26" s="42"/>
      <c r="G26" s="42" t="s">
        <v>459</v>
      </c>
      <c r="H26" s="42" t="s">
        <v>148</v>
      </c>
      <c r="I26" s="42" t="s">
        <v>449</v>
      </c>
      <c r="J26" s="44" t="s">
        <v>449</v>
      </c>
    </row>
    <row r="27" spans="1:10" ht="20.100000000000001" customHeight="1" x14ac:dyDescent="0.25">
      <c r="A27" s="43">
        <v>24</v>
      </c>
      <c r="B27" s="42" t="s">
        <v>460</v>
      </c>
      <c r="C27" s="42" t="s">
        <v>461</v>
      </c>
      <c r="D27" s="42" t="s">
        <v>462</v>
      </c>
      <c r="E27" s="42" t="s">
        <v>19</v>
      </c>
      <c r="F27" s="42"/>
      <c r="G27" s="42" t="s">
        <v>463</v>
      </c>
      <c r="H27" s="42" t="s">
        <v>148</v>
      </c>
      <c r="I27" s="42" t="s">
        <v>449</v>
      </c>
      <c r="J27" s="44" t="s">
        <v>449</v>
      </c>
    </row>
    <row r="28" spans="1:10" ht="15.75" customHeight="1" x14ac:dyDescent="0.25">
      <c r="A28" s="43">
        <v>25</v>
      </c>
      <c r="B28" s="42" t="s">
        <v>464</v>
      </c>
      <c r="C28" s="42" t="s">
        <v>40</v>
      </c>
      <c r="D28" s="42" t="s">
        <v>41</v>
      </c>
      <c r="E28" s="42" t="s">
        <v>19</v>
      </c>
      <c r="F28" s="42"/>
      <c r="G28" s="42" t="s">
        <v>465</v>
      </c>
      <c r="H28" s="42" t="s">
        <v>148</v>
      </c>
      <c r="I28" s="42" t="s">
        <v>449</v>
      </c>
      <c r="J28" s="44" t="s">
        <v>449</v>
      </c>
    </row>
    <row r="29" spans="1:10" ht="15.75" customHeight="1" x14ac:dyDescent="0.25">
      <c r="A29" s="43">
        <v>26</v>
      </c>
      <c r="B29" s="42" t="s">
        <v>466</v>
      </c>
      <c r="C29" s="42" t="s">
        <v>42</v>
      </c>
      <c r="D29" s="42" t="s">
        <v>43</v>
      </c>
      <c r="E29" s="42" t="s">
        <v>19</v>
      </c>
      <c r="F29" s="42"/>
      <c r="G29" s="42" t="s">
        <v>467</v>
      </c>
      <c r="H29" s="42" t="s">
        <v>340</v>
      </c>
      <c r="I29" s="42" t="s">
        <v>248</v>
      </c>
      <c r="J29" s="44" t="s">
        <v>408</v>
      </c>
    </row>
    <row r="30" spans="1:10" ht="15.75" customHeight="1" x14ac:dyDescent="0.25">
      <c r="A30" s="43">
        <v>27</v>
      </c>
      <c r="B30" s="42" t="s">
        <v>468</v>
      </c>
      <c r="C30" s="42" t="s">
        <v>44</v>
      </c>
      <c r="D30" s="42" t="s">
        <v>45</v>
      </c>
      <c r="E30" s="42" t="s">
        <v>18</v>
      </c>
      <c r="F30" s="42"/>
      <c r="G30" s="42" t="s">
        <v>469</v>
      </c>
      <c r="H30" s="42" t="s">
        <v>340</v>
      </c>
      <c r="I30" s="42" t="s">
        <v>84</v>
      </c>
      <c r="J30" s="44" t="s">
        <v>84</v>
      </c>
    </row>
    <row r="31" spans="1:10" ht="15.75" customHeight="1" x14ac:dyDescent="0.25">
      <c r="A31" s="43">
        <v>28</v>
      </c>
      <c r="B31" s="42" t="s">
        <v>470</v>
      </c>
      <c r="C31" s="42" t="s">
        <v>47</v>
      </c>
      <c r="D31" s="42" t="s">
        <v>48</v>
      </c>
      <c r="E31" s="42" t="s">
        <v>19</v>
      </c>
      <c r="F31" s="42"/>
      <c r="G31" s="42" t="s">
        <v>471</v>
      </c>
      <c r="H31" s="42" t="s">
        <v>340</v>
      </c>
      <c r="I31" s="42" t="s">
        <v>84</v>
      </c>
      <c r="J31" s="44" t="s">
        <v>84</v>
      </c>
    </row>
    <row r="32" spans="1:10" ht="15.75" customHeight="1" x14ac:dyDescent="0.25">
      <c r="A32" s="43">
        <v>29</v>
      </c>
      <c r="B32" s="42" t="s">
        <v>472</v>
      </c>
      <c r="C32" s="42" t="s">
        <v>473</v>
      </c>
      <c r="D32" s="42" t="s">
        <v>474</v>
      </c>
      <c r="E32" s="42" t="s">
        <v>159</v>
      </c>
      <c r="F32" s="42"/>
      <c r="G32" s="42" t="s">
        <v>475</v>
      </c>
      <c r="H32" s="42" t="s">
        <v>243</v>
      </c>
      <c r="I32" s="42" t="s">
        <v>408</v>
      </c>
      <c r="J32" s="44" t="s">
        <v>408</v>
      </c>
    </row>
    <row r="33" spans="1:10" ht="15.75" customHeight="1" x14ac:dyDescent="0.25">
      <c r="A33" s="43">
        <v>30</v>
      </c>
      <c r="B33" s="42" t="s">
        <v>476</v>
      </c>
      <c r="C33" s="42" t="s">
        <v>477</v>
      </c>
      <c r="D33" s="42" t="s">
        <v>478</v>
      </c>
      <c r="E33" s="42" t="s">
        <v>21</v>
      </c>
      <c r="F33" s="42"/>
      <c r="G33" s="42" t="s">
        <v>479</v>
      </c>
      <c r="H33" s="42" t="s">
        <v>243</v>
      </c>
      <c r="I33" s="42" t="s">
        <v>408</v>
      </c>
      <c r="J33" s="44" t="s">
        <v>408</v>
      </c>
    </row>
    <row r="34" spans="1:10" ht="15.75" customHeight="1" x14ac:dyDescent="0.25">
      <c r="A34" s="43">
        <v>31</v>
      </c>
      <c r="B34" s="42" t="s">
        <v>480</v>
      </c>
      <c r="C34" s="42" t="s">
        <v>481</v>
      </c>
      <c r="D34" s="42" t="s">
        <v>482</v>
      </c>
      <c r="E34" s="42" t="s">
        <v>159</v>
      </c>
      <c r="F34" s="42"/>
      <c r="G34" s="42" t="s">
        <v>483</v>
      </c>
      <c r="H34" s="42" t="s">
        <v>243</v>
      </c>
      <c r="I34" s="42" t="s">
        <v>408</v>
      </c>
      <c r="J34" s="44" t="s">
        <v>408</v>
      </c>
    </row>
    <row r="35" spans="1:10" ht="15.75" customHeight="1" x14ac:dyDescent="0.25">
      <c r="A35" s="43">
        <v>32</v>
      </c>
      <c r="B35" s="42" t="s">
        <v>484</v>
      </c>
      <c r="C35" s="42" t="s">
        <v>485</v>
      </c>
      <c r="D35" s="42" t="s">
        <v>486</v>
      </c>
      <c r="E35" s="42" t="s">
        <v>21</v>
      </c>
      <c r="F35" s="42"/>
      <c r="G35" s="42" t="s">
        <v>487</v>
      </c>
      <c r="H35" s="42" t="s">
        <v>278</v>
      </c>
      <c r="I35" s="42" t="s">
        <v>408</v>
      </c>
      <c r="J35" s="44" t="s">
        <v>408</v>
      </c>
    </row>
    <row r="36" spans="1:10" ht="15.75" customHeight="1" x14ac:dyDescent="0.25">
      <c r="A36" s="43">
        <v>33</v>
      </c>
      <c r="B36" s="42" t="s">
        <v>488</v>
      </c>
      <c r="C36" s="42" t="s">
        <v>489</v>
      </c>
      <c r="D36" s="42" t="s">
        <v>490</v>
      </c>
      <c r="E36" s="42" t="s">
        <v>21</v>
      </c>
      <c r="F36" s="42"/>
      <c r="G36" s="42" t="s">
        <v>491</v>
      </c>
      <c r="H36" s="42" t="s">
        <v>278</v>
      </c>
      <c r="I36" s="42" t="s">
        <v>190</v>
      </c>
      <c r="J36" s="44" t="s">
        <v>190</v>
      </c>
    </row>
    <row r="37" spans="1:10" ht="15.75" customHeight="1" x14ac:dyDescent="0.25">
      <c r="A37" s="43">
        <v>34</v>
      </c>
      <c r="B37" s="42" t="s">
        <v>492</v>
      </c>
      <c r="C37" s="42" t="s">
        <v>493</v>
      </c>
      <c r="D37" s="42" t="s">
        <v>494</v>
      </c>
      <c r="E37" s="42" t="s">
        <v>241</v>
      </c>
      <c r="F37" s="42"/>
      <c r="G37" s="42"/>
      <c r="H37" s="42"/>
      <c r="I37" s="42"/>
      <c r="J37" s="44"/>
    </row>
    <row r="38" spans="1:10" ht="16.5" customHeight="1" thickBot="1" x14ac:dyDescent="0.3">
      <c r="A38" s="45"/>
      <c r="B38" s="46"/>
      <c r="C38" s="46"/>
      <c r="D38" s="46"/>
      <c r="E38" s="46"/>
      <c r="F38" s="46"/>
      <c r="G38" s="46"/>
      <c r="H38" s="46"/>
      <c r="I38" s="46"/>
      <c r="J38" s="56"/>
    </row>
    <row r="39" spans="1:10" ht="15.75" thickBot="1" x14ac:dyDescent="0.3"/>
    <row r="40" spans="1:10" ht="34.5" customHeight="1" thickBot="1" x14ac:dyDescent="0.3">
      <c r="A40" s="77" t="str">
        <f>CONCATENATE($A$1," - DUKC Route")</f>
        <v>PBG to Geelong - DUKC Route</v>
      </c>
      <c r="B40" s="78"/>
      <c r="C40" s="78"/>
      <c r="D40" s="78"/>
      <c r="E40" s="78"/>
      <c r="F40" s="78"/>
      <c r="G40" s="78"/>
      <c r="H40" s="78"/>
      <c r="I40" s="78"/>
      <c r="J40" s="79"/>
    </row>
    <row r="41" spans="1:10" ht="32.25" thickBot="1" x14ac:dyDescent="0.3">
      <c r="A41" s="50" t="s">
        <v>13</v>
      </c>
      <c r="B41" s="51" t="s">
        <v>121</v>
      </c>
      <c r="C41" s="51" t="s">
        <v>14</v>
      </c>
      <c r="D41" s="51" t="s">
        <v>15</v>
      </c>
      <c r="E41" s="51" t="s">
        <v>16</v>
      </c>
      <c r="F41" s="51" t="s">
        <v>138</v>
      </c>
      <c r="G41" s="51" t="s">
        <v>139</v>
      </c>
      <c r="H41" s="51" t="s">
        <v>140</v>
      </c>
      <c r="I41" s="51" t="s">
        <v>141</v>
      </c>
      <c r="J41" s="52" t="s">
        <v>142</v>
      </c>
    </row>
    <row r="42" spans="1:10" ht="15.75" customHeight="1" x14ac:dyDescent="0.25">
      <c r="A42" s="47">
        <v>1</v>
      </c>
      <c r="B42" s="48" t="s">
        <v>143</v>
      </c>
      <c r="C42" s="48" t="s">
        <v>144</v>
      </c>
      <c r="D42" s="48" t="s">
        <v>145</v>
      </c>
      <c r="E42" s="48" t="s">
        <v>19</v>
      </c>
      <c r="F42" s="48" t="s">
        <v>146</v>
      </c>
      <c r="G42" s="48" t="s">
        <v>147</v>
      </c>
      <c r="H42" s="48" t="s">
        <v>148</v>
      </c>
      <c r="I42" s="48" t="s">
        <v>149</v>
      </c>
      <c r="J42" s="49" t="s">
        <v>149</v>
      </c>
    </row>
    <row r="43" spans="1:10" ht="15.75" customHeight="1" x14ac:dyDescent="0.25">
      <c r="A43" s="43">
        <v>2</v>
      </c>
      <c r="B43" s="42" t="s">
        <v>150</v>
      </c>
      <c r="C43" s="42" t="s">
        <v>151</v>
      </c>
      <c r="D43" s="42" t="s">
        <v>152</v>
      </c>
      <c r="E43" s="42" t="s">
        <v>19</v>
      </c>
      <c r="F43" s="42" t="s">
        <v>146</v>
      </c>
      <c r="G43" s="42" t="s">
        <v>153</v>
      </c>
      <c r="H43" s="42"/>
      <c r="I43" s="42" t="s">
        <v>154</v>
      </c>
      <c r="J43" s="44" t="s">
        <v>154</v>
      </c>
    </row>
    <row r="44" spans="1:10" ht="15.75" customHeight="1" x14ac:dyDescent="0.25">
      <c r="A44" s="43">
        <v>3</v>
      </c>
      <c r="B44" s="42" t="s">
        <v>155</v>
      </c>
      <c r="C44" s="42" t="s">
        <v>156</v>
      </c>
      <c r="D44" s="42" t="s">
        <v>157</v>
      </c>
      <c r="E44" s="42" t="s">
        <v>19</v>
      </c>
      <c r="F44" s="42"/>
      <c r="G44" s="42" t="s">
        <v>158</v>
      </c>
      <c r="H44" s="42"/>
      <c r="I44" s="42" t="s">
        <v>159</v>
      </c>
      <c r="J44" s="44" t="s">
        <v>21</v>
      </c>
    </row>
    <row r="45" spans="1:10" ht="15.75" customHeight="1" x14ac:dyDescent="0.25">
      <c r="A45" s="43">
        <v>4</v>
      </c>
      <c r="B45" s="42" t="s">
        <v>160</v>
      </c>
      <c r="C45" s="42" t="s">
        <v>161</v>
      </c>
      <c r="D45" s="42" t="s">
        <v>162</v>
      </c>
      <c r="E45" s="42" t="s">
        <v>19</v>
      </c>
      <c r="F45" s="42"/>
      <c r="G45" s="42" t="s">
        <v>163</v>
      </c>
      <c r="H45" s="42"/>
      <c r="I45" s="42" t="s">
        <v>164</v>
      </c>
      <c r="J45" s="44" t="s">
        <v>164</v>
      </c>
    </row>
    <row r="46" spans="1:10" ht="15.75" customHeight="1" x14ac:dyDescent="0.25">
      <c r="A46" s="43">
        <v>5</v>
      </c>
      <c r="B46" s="42" t="s">
        <v>165</v>
      </c>
      <c r="C46" s="42" t="s">
        <v>166</v>
      </c>
      <c r="D46" s="42" t="s">
        <v>167</v>
      </c>
      <c r="E46" s="42" t="s">
        <v>19</v>
      </c>
      <c r="F46" s="42" t="s">
        <v>146</v>
      </c>
      <c r="G46" s="42" t="s">
        <v>310</v>
      </c>
      <c r="H46" s="42"/>
      <c r="I46" s="42" t="s">
        <v>169</v>
      </c>
      <c r="J46" s="44" t="s">
        <v>164</v>
      </c>
    </row>
    <row r="47" spans="1:10" ht="15.75" customHeight="1" x14ac:dyDescent="0.25">
      <c r="A47" s="43">
        <v>6</v>
      </c>
      <c r="B47" s="42" t="s">
        <v>311</v>
      </c>
      <c r="C47" s="42" t="s">
        <v>312</v>
      </c>
      <c r="D47" s="42" t="s">
        <v>313</v>
      </c>
      <c r="E47" s="42" t="s">
        <v>19</v>
      </c>
      <c r="F47" s="42"/>
      <c r="G47" s="42" t="s">
        <v>314</v>
      </c>
      <c r="H47" s="42"/>
      <c r="I47" s="42" t="s">
        <v>184</v>
      </c>
      <c r="J47" s="44" t="s">
        <v>184</v>
      </c>
    </row>
    <row r="48" spans="1:10" ht="15.75" customHeight="1" x14ac:dyDescent="0.25">
      <c r="A48" s="43">
        <v>7</v>
      </c>
      <c r="B48" s="42" t="s">
        <v>315</v>
      </c>
      <c r="C48" s="42" t="s">
        <v>316</v>
      </c>
      <c r="D48" s="42" t="s">
        <v>317</v>
      </c>
      <c r="E48" s="42" t="s">
        <v>19</v>
      </c>
      <c r="F48" s="42"/>
      <c r="G48" s="42" t="s">
        <v>318</v>
      </c>
      <c r="H48" s="42"/>
      <c r="I48" s="42" t="s">
        <v>169</v>
      </c>
      <c r="J48" s="44" t="s">
        <v>190</v>
      </c>
    </row>
    <row r="49" spans="1:10" ht="15.75" customHeight="1" x14ac:dyDescent="0.25">
      <c r="A49" s="43">
        <v>8</v>
      </c>
      <c r="B49" s="42" t="s">
        <v>319</v>
      </c>
      <c r="C49" s="42" t="s">
        <v>320</v>
      </c>
      <c r="D49" s="42" t="s">
        <v>321</v>
      </c>
      <c r="E49" s="42" t="s">
        <v>19</v>
      </c>
      <c r="F49" s="42"/>
      <c r="G49" s="42" t="s">
        <v>322</v>
      </c>
      <c r="H49" s="42"/>
      <c r="I49" s="42" t="s">
        <v>190</v>
      </c>
      <c r="J49" s="44" t="s">
        <v>190</v>
      </c>
    </row>
    <row r="50" spans="1:10" ht="15.75" customHeight="1" x14ac:dyDescent="0.25">
      <c r="A50" s="43">
        <v>9</v>
      </c>
      <c r="B50" s="42" t="s">
        <v>323</v>
      </c>
      <c r="C50" s="42" t="s">
        <v>324</v>
      </c>
      <c r="D50" s="42" t="s">
        <v>325</v>
      </c>
      <c r="E50" s="42" t="s">
        <v>19</v>
      </c>
      <c r="F50" s="42"/>
      <c r="G50" s="42" t="s">
        <v>326</v>
      </c>
      <c r="H50" s="42"/>
      <c r="I50" s="42" t="s">
        <v>169</v>
      </c>
      <c r="J50" s="44" t="s">
        <v>169</v>
      </c>
    </row>
    <row r="51" spans="1:10" ht="15.75" customHeight="1" x14ac:dyDescent="0.25">
      <c r="A51" s="43">
        <v>10</v>
      </c>
      <c r="B51" s="42" t="s">
        <v>196</v>
      </c>
      <c r="C51" s="42" t="s">
        <v>27</v>
      </c>
      <c r="D51" s="42" t="s">
        <v>28</v>
      </c>
      <c r="E51" s="42" t="s">
        <v>19</v>
      </c>
      <c r="F51" s="42"/>
      <c r="G51" s="42" t="s">
        <v>197</v>
      </c>
      <c r="H51" s="42"/>
      <c r="I51" s="42" t="s">
        <v>190</v>
      </c>
      <c r="J51" s="44" t="s">
        <v>190</v>
      </c>
    </row>
    <row r="52" spans="1:10" ht="15.75" customHeight="1" x14ac:dyDescent="0.25">
      <c r="A52" s="43">
        <v>11</v>
      </c>
      <c r="B52" s="42" t="s">
        <v>199</v>
      </c>
      <c r="C52" s="42" t="s">
        <v>29</v>
      </c>
      <c r="D52" s="42" t="s">
        <v>30</v>
      </c>
      <c r="E52" s="42" t="s">
        <v>19</v>
      </c>
      <c r="F52" s="42"/>
      <c r="G52" s="42" t="s">
        <v>327</v>
      </c>
      <c r="H52" s="42"/>
      <c r="I52" s="42" t="s">
        <v>190</v>
      </c>
      <c r="J52" s="44" t="s">
        <v>190</v>
      </c>
    </row>
    <row r="53" spans="1:10" ht="15.75" customHeight="1" x14ac:dyDescent="0.25">
      <c r="A53" s="43">
        <v>12</v>
      </c>
      <c r="B53" s="42" t="s">
        <v>328</v>
      </c>
      <c r="C53" s="42" t="s">
        <v>329</v>
      </c>
      <c r="D53" s="42" t="s">
        <v>203</v>
      </c>
      <c r="E53" s="42" t="s">
        <v>19</v>
      </c>
      <c r="F53" s="42"/>
      <c r="G53" s="42" t="s">
        <v>330</v>
      </c>
      <c r="H53" s="42"/>
      <c r="I53" s="42" t="s">
        <v>190</v>
      </c>
      <c r="J53" s="44" t="s">
        <v>190</v>
      </c>
    </row>
    <row r="54" spans="1:10" ht="15.75" customHeight="1" x14ac:dyDescent="0.25">
      <c r="A54" s="43">
        <v>13</v>
      </c>
      <c r="B54" s="42" t="s">
        <v>331</v>
      </c>
      <c r="C54" s="42" t="s">
        <v>332</v>
      </c>
      <c r="D54" s="42" t="s">
        <v>333</v>
      </c>
      <c r="E54" s="42" t="s">
        <v>19</v>
      </c>
      <c r="F54" s="42" t="s">
        <v>146</v>
      </c>
      <c r="G54" s="42" t="s">
        <v>334</v>
      </c>
      <c r="H54" s="42"/>
      <c r="I54" s="42" t="s">
        <v>189</v>
      </c>
      <c r="J54" s="44" t="s">
        <v>189</v>
      </c>
    </row>
    <row r="55" spans="1:10" ht="15.75" customHeight="1" x14ac:dyDescent="0.25">
      <c r="A55" s="43">
        <v>14</v>
      </c>
      <c r="B55" s="42" t="s">
        <v>335</v>
      </c>
      <c r="C55" s="42" t="s">
        <v>31</v>
      </c>
      <c r="D55" s="42" t="s">
        <v>32</v>
      </c>
      <c r="E55" s="42" t="s">
        <v>19</v>
      </c>
      <c r="F55" s="42"/>
      <c r="G55" s="42" t="s">
        <v>495</v>
      </c>
      <c r="H55" s="42"/>
      <c r="I55" s="42" t="s">
        <v>443</v>
      </c>
      <c r="J55" s="44" t="s">
        <v>443</v>
      </c>
    </row>
    <row r="56" spans="1:10" ht="15.75" customHeight="1" x14ac:dyDescent="0.25">
      <c r="A56" s="43">
        <v>15</v>
      </c>
      <c r="B56" s="42" t="s">
        <v>33</v>
      </c>
      <c r="C56" s="42" t="s">
        <v>34</v>
      </c>
      <c r="D56" s="42" t="s">
        <v>35</v>
      </c>
      <c r="E56" s="42" t="s">
        <v>19</v>
      </c>
      <c r="F56" s="42"/>
      <c r="G56" s="42" t="s">
        <v>496</v>
      </c>
      <c r="H56" s="42"/>
      <c r="I56" s="42" t="s">
        <v>443</v>
      </c>
      <c r="J56" s="44" t="s">
        <v>443</v>
      </c>
    </row>
    <row r="57" spans="1:10" ht="15.75" customHeight="1" x14ac:dyDescent="0.25">
      <c r="A57" s="43">
        <v>16</v>
      </c>
      <c r="B57" s="42" t="s">
        <v>497</v>
      </c>
      <c r="C57" s="42" t="s">
        <v>498</v>
      </c>
      <c r="D57" s="42" t="s">
        <v>499</v>
      </c>
      <c r="E57" s="42" t="s">
        <v>19</v>
      </c>
      <c r="F57" s="42"/>
      <c r="G57" s="42" t="s">
        <v>500</v>
      </c>
      <c r="H57" s="42"/>
      <c r="I57" s="42" t="s">
        <v>184</v>
      </c>
      <c r="J57" s="44" t="s">
        <v>184</v>
      </c>
    </row>
    <row r="58" spans="1:10" ht="15.75" customHeight="1" x14ac:dyDescent="0.25">
      <c r="A58" s="43">
        <v>17</v>
      </c>
      <c r="B58" s="42" t="s">
        <v>445</v>
      </c>
      <c r="C58" s="42" t="s">
        <v>36</v>
      </c>
      <c r="D58" s="42" t="s">
        <v>37</v>
      </c>
      <c r="E58" s="42" t="s">
        <v>21</v>
      </c>
      <c r="F58" s="42" t="s">
        <v>146</v>
      </c>
      <c r="G58" s="42" t="s">
        <v>446</v>
      </c>
      <c r="H58" s="42"/>
      <c r="I58" s="42" t="s">
        <v>84</v>
      </c>
      <c r="J58" s="44" t="s">
        <v>84</v>
      </c>
    </row>
    <row r="59" spans="1:10" ht="15.75" customHeight="1" x14ac:dyDescent="0.25">
      <c r="A59" s="43">
        <v>18</v>
      </c>
      <c r="B59" s="42" t="s">
        <v>447</v>
      </c>
      <c r="C59" s="42" t="s">
        <v>128</v>
      </c>
      <c r="D59" s="42" t="s">
        <v>55</v>
      </c>
      <c r="E59" s="42" t="s">
        <v>21</v>
      </c>
      <c r="F59" s="42" t="s">
        <v>146</v>
      </c>
      <c r="G59" s="42" t="s">
        <v>448</v>
      </c>
      <c r="H59" s="42" t="s">
        <v>148</v>
      </c>
      <c r="I59" s="42" t="s">
        <v>449</v>
      </c>
      <c r="J59" s="44" t="s">
        <v>449</v>
      </c>
    </row>
    <row r="60" spans="1:10" ht="15.75" customHeight="1" x14ac:dyDescent="0.25">
      <c r="A60" s="43">
        <v>19</v>
      </c>
      <c r="B60" s="42" t="s">
        <v>450</v>
      </c>
      <c r="C60" s="42" t="s">
        <v>38</v>
      </c>
      <c r="D60" s="42" t="s">
        <v>39</v>
      </c>
      <c r="E60" s="42" t="s">
        <v>18</v>
      </c>
      <c r="F60" s="42"/>
      <c r="G60" s="42" t="s">
        <v>451</v>
      </c>
      <c r="H60" s="42" t="s">
        <v>148</v>
      </c>
      <c r="I60" s="42" t="s">
        <v>449</v>
      </c>
      <c r="J60" s="44" t="s">
        <v>449</v>
      </c>
    </row>
    <row r="61" spans="1:10" ht="15.75" customHeight="1" x14ac:dyDescent="0.25">
      <c r="A61" s="43">
        <v>20</v>
      </c>
      <c r="B61" s="42" t="s">
        <v>452</v>
      </c>
      <c r="C61" s="42" t="s">
        <v>122</v>
      </c>
      <c r="D61" s="42" t="s">
        <v>123</v>
      </c>
      <c r="E61" s="42" t="s">
        <v>18</v>
      </c>
      <c r="F61" s="42"/>
      <c r="G61" s="42" t="s">
        <v>453</v>
      </c>
      <c r="H61" s="42" t="s">
        <v>148</v>
      </c>
      <c r="I61" s="42" t="s">
        <v>449</v>
      </c>
      <c r="J61" s="44" t="s">
        <v>449</v>
      </c>
    </row>
    <row r="62" spans="1:10" ht="15.75" customHeight="1" x14ac:dyDescent="0.25">
      <c r="A62" s="43">
        <v>21</v>
      </c>
      <c r="B62" s="42" t="s">
        <v>454</v>
      </c>
      <c r="C62" s="42" t="s">
        <v>124</v>
      </c>
      <c r="D62" s="42" t="s">
        <v>125</v>
      </c>
      <c r="E62" s="42" t="s">
        <v>18</v>
      </c>
      <c r="F62" s="42"/>
      <c r="G62" s="42" t="s">
        <v>455</v>
      </c>
      <c r="H62" s="42" t="s">
        <v>148</v>
      </c>
      <c r="I62" s="42" t="s">
        <v>449</v>
      </c>
      <c r="J62" s="44" t="s">
        <v>449</v>
      </c>
    </row>
    <row r="63" spans="1:10" ht="15.75" customHeight="1" x14ac:dyDescent="0.25">
      <c r="A63" s="43">
        <v>22</v>
      </c>
      <c r="B63" s="42" t="s">
        <v>456</v>
      </c>
      <c r="C63" s="42" t="s">
        <v>118</v>
      </c>
      <c r="D63" s="42" t="s">
        <v>119</v>
      </c>
      <c r="E63" s="42" t="s">
        <v>18</v>
      </c>
      <c r="F63" s="42"/>
      <c r="G63" s="42" t="s">
        <v>457</v>
      </c>
      <c r="H63" s="42" t="s">
        <v>148</v>
      </c>
      <c r="I63" s="42" t="s">
        <v>84</v>
      </c>
      <c r="J63" s="44" t="s">
        <v>84</v>
      </c>
    </row>
    <row r="64" spans="1:10" ht="15.75" customHeight="1" x14ac:dyDescent="0.25">
      <c r="A64" s="43">
        <v>23</v>
      </c>
      <c r="B64" s="42" t="s">
        <v>458</v>
      </c>
      <c r="C64" s="42" t="s">
        <v>126</v>
      </c>
      <c r="D64" s="42" t="s">
        <v>127</v>
      </c>
      <c r="E64" s="42" t="s">
        <v>18</v>
      </c>
      <c r="F64" s="42"/>
      <c r="G64" s="42" t="s">
        <v>459</v>
      </c>
      <c r="H64" s="42" t="s">
        <v>148</v>
      </c>
      <c r="I64" s="42" t="s">
        <v>449</v>
      </c>
      <c r="J64" s="44" t="s">
        <v>449</v>
      </c>
    </row>
    <row r="65" spans="1:10" ht="15.75" customHeight="1" x14ac:dyDescent="0.25">
      <c r="A65" s="43">
        <v>24</v>
      </c>
      <c r="B65" s="42" t="s">
        <v>460</v>
      </c>
      <c r="C65" s="42" t="s">
        <v>461</v>
      </c>
      <c r="D65" s="42" t="s">
        <v>462</v>
      </c>
      <c r="E65" s="42" t="s">
        <v>19</v>
      </c>
      <c r="F65" s="42"/>
      <c r="G65" s="42" t="s">
        <v>463</v>
      </c>
      <c r="H65" s="42" t="s">
        <v>148</v>
      </c>
      <c r="I65" s="42" t="s">
        <v>449</v>
      </c>
      <c r="J65" s="44" t="s">
        <v>449</v>
      </c>
    </row>
    <row r="66" spans="1:10" ht="15.75" customHeight="1" x14ac:dyDescent="0.25">
      <c r="A66" s="43">
        <v>25</v>
      </c>
      <c r="B66" s="42" t="s">
        <v>464</v>
      </c>
      <c r="C66" s="42" t="s">
        <v>40</v>
      </c>
      <c r="D66" s="42" t="s">
        <v>41</v>
      </c>
      <c r="E66" s="42" t="s">
        <v>19</v>
      </c>
      <c r="F66" s="42"/>
      <c r="G66" s="42" t="s">
        <v>465</v>
      </c>
      <c r="H66" s="42" t="s">
        <v>148</v>
      </c>
      <c r="I66" s="42" t="s">
        <v>449</v>
      </c>
      <c r="J66" s="44" t="s">
        <v>449</v>
      </c>
    </row>
    <row r="67" spans="1:10" ht="15.75" customHeight="1" x14ac:dyDescent="0.25">
      <c r="A67" s="43">
        <v>26</v>
      </c>
      <c r="B67" s="42" t="s">
        <v>466</v>
      </c>
      <c r="C67" s="42" t="s">
        <v>42</v>
      </c>
      <c r="D67" s="42" t="s">
        <v>43</v>
      </c>
      <c r="E67" s="42" t="s">
        <v>19</v>
      </c>
      <c r="F67" s="42"/>
      <c r="G67" s="42" t="s">
        <v>467</v>
      </c>
      <c r="H67" s="42" t="s">
        <v>340</v>
      </c>
      <c r="I67" s="42" t="s">
        <v>248</v>
      </c>
      <c r="J67" s="44" t="s">
        <v>408</v>
      </c>
    </row>
    <row r="68" spans="1:10" ht="15.75" customHeight="1" x14ac:dyDescent="0.25">
      <c r="A68" s="43">
        <v>27</v>
      </c>
      <c r="B68" s="42" t="s">
        <v>468</v>
      </c>
      <c r="C68" s="42" t="s">
        <v>44</v>
      </c>
      <c r="D68" s="42" t="s">
        <v>45</v>
      </c>
      <c r="E68" s="42" t="s">
        <v>18</v>
      </c>
      <c r="F68" s="42"/>
      <c r="G68" s="42" t="s">
        <v>469</v>
      </c>
      <c r="H68" s="42" t="s">
        <v>340</v>
      </c>
      <c r="I68" s="42" t="s">
        <v>84</v>
      </c>
      <c r="J68" s="44" t="s">
        <v>84</v>
      </c>
    </row>
    <row r="69" spans="1:10" ht="15.75" customHeight="1" x14ac:dyDescent="0.25">
      <c r="A69" s="43">
        <v>28</v>
      </c>
      <c r="B69" s="42" t="s">
        <v>470</v>
      </c>
      <c r="C69" s="42" t="s">
        <v>47</v>
      </c>
      <c r="D69" s="42" t="s">
        <v>48</v>
      </c>
      <c r="E69" s="42" t="s">
        <v>19</v>
      </c>
      <c r="F69" s="42"/>
      <c r="G69" s="42" t="s">
        <v>471</v>
      </c>
      <c r="H69" s="42" t="s">
        <v>340</v>
      </c>
      <c r="I69" s="42" t="s">
        <v>84</v>
      </c>
      <c r="J69" s="44" t="s">
        <v>84</v>
      </c>
    </row>
    <row r="70" spans="1:10" ht="15.75" customHeight="1" x14ac:dyDescent="0.25">
      <c r="A70" s="43">
        <v>29</v>
      </c>
      <c r="B70" s="42" t="s">
        <v>472</v>
      </c>
      <c r="C70" s="42" t="s">
        <v>473</v>
      </c>
      <c r="D70" s="42" t="s">
        <v>474</v>
      </c>
      <c r="E70" s="42" t="s">
        <v>159</v>
      </c>
      <c r="F70" s="42"/>
      <c r="G70" s="42" t="s">
        <v>475</v>
      </c>
      <c r="H70" s="42" t="s">
        <v>243</v>
      </c>
      <c r="I70" s="42" t="s">
        <v>408</v>
      </c>
      <c r="J70" s="44" t="s">
        <v>408</v>
      </c>
    </row>
    <row r="71" spans="1:10" ht="15.75" customHeight="1" x14ac:dyDescent="0.25">
      <c r="A71" s="43">
        <v>30</v>
      </c>
      <c r="B71" s="42" t="s">
        <v>476</v>
      </c>
      <c r="C71" s="42" t="s">
        <v>477</v>
      </c>
      <c r="D71" s="42" t="s">
        <v>478</v>
      </c>
      <c r="E71" s="42" t="s">
        <v>21</v>
      </c>
      <c r="F71" s="42"/>
      <c r="G71" s="42" t="s">
        <v>479</v>
      </c>
      <c r="H71" s="42" t="s">
        <v>243</v>
      </c>
      <c r="I71" s="42" t="s">
        <v>408</v>
      </c>
      <c r="J71" s="44" t="s">
        <v>408</v>
      </c>
    </row>
    <row r="72" spans="1:10" ht="15.75" customHeight="1" x14ac:dyDescent="0.25">
      <c r="A72" s="43">
        <v>31</v>
      </c>
      <c r="B72" s="42" t="s">
        <v>480</v>
      </c>
      <c r="C72" s="42" t="s">
        <v>481</v>
      </c>
      <c r="D72" s="42" t="s">
        <v>482</v>
      </c>
      <c r="E72" s="42" t="s">
        <v>159</v>
      </c>
      <c r="F72" s="42"/>
      <c r="G72" s="42" t="s">
        <v>483</v>
      </c>
      <c r="H72" s="42" t="s">
        <v>243</v>
      </c>
      <c r="I72" s="42" t="s">
        <v>408</v>
      </c>
      <c r="J72" s="44" t="s">
        <v>408</v>
      </c>
    </row>
    <row r="73" spans="1:10" ht="15.75" customHeight="1" x14ac:dyDescent="0.25">
      <c r="A73" s="43">
        <v>32</v>
      </c>
      <c r="B73" s="42" t="s">
        <v>484</v>
      </c>
      <c r="C73" s="42" t="s">
        <v>485</v>
      </c>
      <c r="D73" s="42" t="s">
        <v>486</v>
      </c>
      <c r="E73" s="42" t="s">
        <v>21</v>
      </c>
      <c r="F73" s="42"/>
      <c r="G73" s="42" t="s">
        <v>487</v>
      </c>
      <c r="H73" s="42" t="s">
        <v>278</v>
      </c>
      <c r="I73" s="42" t="s">
        <v>408</v>
      </c>
      <c r="J73" s="44" t="s">
        <v>408</v>
      </c>
    </row>
    <row r="74" spans="1:10" ht="15.75" customHeight="1" x14ac:dyDescent="0.25">
      <c r="A74" s="43">
        <v>33</v>
      </c>
      <c r="B74" s="42" t="s">
        <v>488</v>
      </c>
      <c r="C74" s="42" t="s">
        <v>489</v>
      </c>
      <c r="D74" s="42" t="s">
        <v>490</v>
      </c>
      <c r="E74" s="42" t="s">
        <v>21</v>
      </c>
      <c r="F74" s="42"/>
      <c r="G74" s="42" t="s">
        <v>491</v>
      </c>
      <c r="H74" s="42" t="s">
        <v>278</v>
      </c>
      <c r="I74" s="42" t="s">
        <v>190</v>
      </c>
      <c r="J74" s="44" t="s">
        <v>190</v>
      </c>
    </row>
    <row r="75" spans="1:10" ht="15.75" customHeight="1" x14ac:dyDescent="0.25">
      <c r="A75" s="43">
        <v>34</v>
      </c>
      <c r="B75" s="42" t="s">
        <v>492</v>
      </c>
      <c r="C75" s="42" t="s">
        <v>493</v>
      </c>
      <c r="D75" s="42" t="s">
        <v>494</v>
      </c>
      <c r="E75" s="42" t="s">
        <v>241</v>
      </c>
      <c r="F75" s="42"/>
      <c r="G75" s="42"/>
      <c r="H75" s="42"/>
      <c r="I75" s="42"/>
      <c r="J75" s="44"/>
    </row>
    <row r="76" spans="1:10" ht="16.5" customHeight="1" thickBot="1" x14ac:dyDescent="0.3">
      <c r="A76" s="45"/>
      <c r="B76" s="46"/>
      <c r="C76" s="46"/>
      <c r="D76" s="46"/>
      <c r="E76" s="46"/>
      <c r="F76" s="46"/>
      <c r="G76" s="46"/>
      <c r="H76" s="46"/>
      <c r="I76" s="46"/>
      <c r="J76" s="56"/>
    </row>
  </sheetData>
  <sheetProtection algorithmName="SHA-512" hashValue="ZCAYvfBxvQ7MwUb7ueUXxznAnucDapR0HZ8D7iPZCu/vrNe7ZbKXIXQMhaEX7LBbe7YDlefn//hVeyePj3m88A==" saltValue="JC4c4CpUDF2x13cJtMER7g==" spinCount="100000" sheet="1" objects="1" scenarios="1"/>
  <mergeCells count="3">
    <mergeCell ref="A1:I1"/>
    <mergeCell ref="A2:J2"/>
    <mergeCell ref="A40:J40"/>
  </mergeCells>
  <hyperlinks>
    <hyperlink ref="J1" location="CONTENTS!A1" display="Click to return to Contents page" xr:uid="{8004F899-F2E2-4537-972C-5D616D1E8887}"/>
  </hyperlinks>
  <pageMargins left="0.25" right="0.25" top="0.75" bottom="0.75" header="0.3" footer="0.3"/>
  <pageSetup paperSize="9" scale="84" fitToHeight="0" orientation="landscape" r:id="rId1"/>
  <rowBreaks count="1" manualBreakCount="1">
    <brk id="39"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B8A24-A058-41D7-B6BB-A47C32A2EACE}">
  <sheetPr>
    <tabColor rgb="FFFF0000"/>
    <pageSetUpPr fitToPage="1"/>
  </sheetPr>
  <dimension ref="A1:J82"/>
  <sheetViews>
    <sheetView zoomScale="85" zoomScaleNormal="85" workbookViewId="0">
      <selection sqref="A1:I1"/>
    </sheetView>
  </sheetViews>
  <sheetFormatPr defaultRowHeight="15" x14ac:dyDescent="0.25"/>
  <cols>
    <col min="1" max="1" width="13.28515625" style="31" bestFit="1" customWidth="1"/>
    <col min="2" max="2" width="32.85546875" customWidth="1"/>
    <col min="3" max="3" width="15" bestFit="1" customWidth="1"/>
    <col min="4" max="5" width="16.28515625" bestFit="1" customWidth="1"/>
    <col min="6" max="6" width="14.7109375" bestFit="1" customWidth="1"/>
    <col min="7" max="7" width="18.28515625" bestFit="1" customWidth="1"/>
    <col min="8" max="8" width="8.28515625" bestFit="1" customWidth="1"/>
    <col min="9" max="10" width="16.7109375" customWidth="1"/>
  </cols>
  <sheetData>
    <row r="1" spans="1:10" ht="105" customHeight="1" thickBot="1" x14ac:dyDescent="0.3">
      <c r="A1" s="80" t="s">
        <v>501</v>
      </c>
      <c r="B1" s="81"/>
      <c r="C1" s="81"/>
      <c r="D1" s="81"/>
      <c r="E1" s="81"/>
      <c r="F1" s="81"/>
      <c r="G1" s="81"/>
      <c r="H1" s="81"/>
      <c r="I1" s="82"/>
      <c r="J1" s="41" t="s">
        <v>12</v>
      </c>
    </row>
    <row r="2" spans="1:10" ht="28.5" customHeight="1" thickBot="1" x14ac:dyDescent="0.3">
      <c r="A2" s="77" t="str">
        <f>CONCATENATE($A$1," - Non DUKC Route")</f>
        <v>Appleton &amp; South wharf to PBG - Non DUKC Route</v>
      </c>
      <c r="B2" s="78"/>
      <c r="C2" s="78"/>
      <c r="D2" s="78"/>
      <c r="E2" s="78"/>
      <c r="F2" s="78"/>
      <c r="G2" s="78"/>
      <c r="H2" s="78"/>
      <c r="I2" s="78"/>
      <c r="J2" s="79"/>
    </row>
    <row r="3" spans="1:10" ht="32.25" thickBot="1" x14ac:dyDescent="0.3">
      <c r="A3" s="50" t="s">
        <v>13</v>
      </c>
      <c r="B3" s="51" t="s">
        <v>121</v>
      </c>
      <c r="C3" s="51" t="s">
        <v>14</v>
      </c>
      <c r="D3" s="51" t="s">
        <v>15</v>
      </c>
      <c r="E3" s="51" t="s">
        <v>16</v>
      </c>
      <c r="F3" s="51" t="s">
        <v>138</v>
      </c>
      <c r="G3" s="51" t="s">
        <v>139</v>
      </c>
      <c r="H3" s="51" t="s">
        <v>140</v>
      </c>
      <c r="I3" s="51" t="s">
        <v>141</v>
      </c>
      <c r="J3" s="52" t="s">
        <v>142</v>
      </c>
    </row>
    <row r="4" spans="1:10" ht="20.100000000000001" customHeight="1" x14ac:dyDescent="0.25">
      <c r="A4" s="47">
        <v>1</v>
      </c>
      <c r="B4" s="48" t="s">
        <v>307</v>
      </c>
      <c r="C4" s="48" t="s">
        <v>308</v>
      </c>
      <c r="D4" s="48" t="s">
        <v>309</v>
      </c>
      <c r="E4" s="48" t="s">
        <v>241</v>
      </c>
      <c r="F4" s="48" t="s">
        <v>146</v>
      </c>
      <c r="G4" s="48" t="s">
        <v>502</v>
      </c>
      <c r="H4" s="48" t="s">
        <v>278</v>
      </c>
      <c r="I4" s="48" t="s">
        <v>248</v>
      </c>
      <c r="J4" s="49" t="s">
        <v>248</v>
      </c>
    </row>
    <row r="5" spans="1:10" ht="20.100000000000001" customHeight="1" x14ac:dyDescent="0.25">
      <c r="A5" s="43">
        <v>2</v>
      </c>
      <c r="B5" s="42" t="s">
        <v>303</v>
      </c>
      <c r="C5" s="42" t="s">
        <v>304</v>
      </c>
      <c r="D5" s="42" t="s">
        <v>305</v>
      </c>
      <c r="E5" s="42" t="s">
        <v>241</v>
      </c>
      <c r="F5" s="42"/>
      <c r="G5" s="42" t="s">
        <v>503</v>
      </c>
      <c r="H5" s="42" t="s">
        <v>278</v>
      </c>
      <c r="I5" s="42" t="s">
        <v>248</v>
      </c>
      <c r="J5" s="44" t="s">
        <v>248</v>
      </c>
    </row>
    <row r="6" spans="1:10" ht="20.100000000000001" customHeight="1" x14ac:dyDescent="0.25">
      <c r="A6" s="43">
        <v>3</v>
      </c>
      <c r="B6" s="42" t="s">
        <v>299</v>
      </c>
      <c r="C6" s="42" t="s">
        <v>300</v>
      </c>
      <c r="D6" s="42" t="s">
        <v>301</v>
      </c>
      <c r="E6" s="42" t="s">
        <v>241</v>
      </c>
      <c r="F6" s="42"/>
      <c r="G6" s="42" t="s">
        <v>504</v>
      </c>
      <c r="H6" s="42" t="s">
        <v>278</v>
      </c>
      <c r="I6" s="42" t="s">
        <v>248</v>
      </c>
      <c r="J6" s="44" t="s">
        <v>248</v>
      </c>
    </row>
    <row r="7" spans="1:10" ht="20.100000000000001" customHeight="1" x14ac:dyDescent="0.25">
      <c r="A7" s="43">
        <v>4</v>
      </c>
      <c r="B7" s="42" t="s">
        <v>295</v>
      </c>
      <c r="C7" s="42" t="s">
        <v>296</v>
      </c>
      <c r="D7" s="42" t="s">
        <v>297</v>
      </c>
      <c r="E7" s="42" t="s">
        <v>241</v>
      </c>
      <c r="F7" s="42"/>
      <c r="G7" s="42" t="s">
        <v>505</v>
      </c>
      <c r="H7" s="42" t="s">
        <v>278</v>
      </c>
      <c r="I7" s="42" t="s">
        <v>248</v>
      </c>
      <c r="J7" s="44" t="s">
        <v>248</v>
      </c>
    </row>
    <row r="8" spans="1:10" ht="20.100000000000001" customHeight="1" x14ac:dyDescent="0.25">
      <c r="A8" s="43">
        <v>5</v>
      </c>
      <c r="B8" s="42" t="s">
        <v>291</v>
      </c>
      <c r="C8" s="42" t="s">
        <v>292</v>
      </c>
      <c r="D8" s="42" t="s">
        <v>293</v>
      </c>
      <c r="E8" s="42" t="s">
        <v>241</v>
      </c>
      <c r="F8" s="42"/>
      <c r="G8" s="42" t="s">
        <v>506</v>
      </c>
      <c r="H8" s="42" t="s">
        <v>278</v>
      </c>
      <c r="I8" s="42" t="s">
        <v>248</v>
      </c>
      <c r="J8" s="44" t="s">
        <v>248</v>
      </c>
    </row>
    <row r="9" spans="1:10" ht="20.100000000000001" customHeight="1" x14ac:dyDescent="0.25">
      <c r="A9" s="43">
        <v>6</v>
      </c>
      <c r="B9" s="42" t="s">
        <v>287</v>
      </c>
      <c r="C9" s="42" t="s">
        <v>288</v>
      </c>
      <c r="D9" s="42" t="s">
        <v>289</v>
      </c>
      <c r="E9" s="42" t="s">
        <v>241</v>
      </c>
      <c r="F9" s="42"/>
      <c r="G9" s="42" t="s">
        <v>507</v>
      </c>
      <c r="H9" s="42" t="s">
        <v>278</v>
      </c>
      <c r="I9" s="42" t="s">
        <v>248</v>
      </c>
      <c r="J9" s="44" t="s">
        <v>248</v>
      </c>
    </row>
    <row r="10" spans="1:10" ht="20.100000000000001" customHeight="1" x14ac:dyDescent="0.25">
      <c r="A10" s="43">
        <v>7</v>
      </c>
      <c r="B10" s="42" t="s">
        <v>283</v>
      </c>
      <c r="C10" s="42" t="s">
        <v>284</v>
      </c>
      <c r="D10" s="42" t="s">
        <v>285</v>
      </c>
      <c r="E10" s="42" t="s">
        <v>241</v>
      </c>
      <c r="F10" s="42"/>
      <c r="G10" s="42" t="s">
        <v>508</v>
      </c>
      <c r="H10" s="42" t="s">
        <v>278</v>
      </c>
      <c r="I10" s="42" t="s">
        <v>248</v>
      </c>
      <c r="J10" s="44" t="s">
        <v>248</v>
      </c>
    </row>
    <row r="11" spans="1:10" ht="20.100000000000001" customHeight="1" x14ac:dyDescent="0.25">
      <c r="A11" s="43">
        <v>8</v>
      </c>
      <c r="B11" s="42" t="s">
        <v>279</v>
      </c>
      <c r="C11" s="42" t="s">
        <v>280</v>
      </c>
      <c r="D11" s="42" t="s">
        <v>281</v>
      </c>
      <c r="E11" s="42" t="s">
        <v>241</v>
      </c>
      <c r="F11" s="42"/>
      <c r="G11" s="42" t="s">
        <v>509</v>
      </c>
      <c r="H11" s="42" t="s">
        <v>278</v>
      </c>
      <c r="I11" s="42" t="s">
        <v>248</v>
      </c>
      <c r="J11" s="44" t="s">
        <v>248</v>
      </c>
    </row>
    <row r="12" spans="1:10" ht="20.100000000000001" customHeight="1" x14ac:dyDescent="0.25">
      <c r="A12" s="43">
        <v>9</v>
      </c>
      <c r="B12" s="42" t="s">
        <v>274</v>
      </c>
      <c r="C12" s="42" t="s">
        <v>275</v>
      </c>
      <c r="D12" s="42" t="s">
        <v>276</v>
      </c>
      <c r="E12" s="42" t="s">
        <v>241</v>
      </c>
      <c r="F12" s="42" t="s">
        <v>146</v>
      </c>
      <c r="G12" s="42" t="s">
        <v>510</v>
      </c>
      <c r="H12" s="42" t="s">
        <v>243</v>
      </c>
      <c r="I12" s="42" t="s">
        <v>248</v>
      </c>
      <c r="J12" s="44" t="s">
        <v>248</v>
      </c>
    </row>
    <row r="13" spans="1:10" ht="20.100000000000001" customHeight="1" x14ac:dyDescent="0.25">
      <c r="A13" s="43">
        <v>10</v>
      </c>
      <c r="B13" s="42" t="s">
        <v>270</v>
      </c>
      <c r="C13" s="42" t="s">
        <v>271</v>
      </c>
      <c r="D13" s="42" t="s">
        <v>272</v>
      </c>
      <c r="E13" s="42" t="s">
        <v>241</v>
      </c>
      <c r="F13" s="42"/>
      <c r="G13" s="42" t="s">
        <v>511</v>
      </c>
      <c r="H13" s="42" t="s">
        <v>243</v>
      </c>
      <c r="I13" s="42" t="s">
        <v>248</v>
      </c>
      <c r="J13" s="44" t="s">
        <v>248</v>
      </c>
    </row>
    <row r="14" spans="1:10" ht="20.100000000000001" customHeight="1" x14ac:dyDescent="0.25">
      <c r="A14" s="43">
        <v>11</v>
      </c>
      <c r="B14" s="42" t="s">
        <v>266</v>
      </c>
      <c r="C14" s="42" t="s">
        <v>267</v>
      </c>
      <c r="D14" s="42" t="s">
        <v>268</v>
      </c>
      <c r="E14" s="42" t="s">
        <v>241</v>
      </c>
      <c r="F14" s="42"/>
      <c r="G14" s="42" t="s">
        <v>512</v>
      </c>
      <c r="H14" s="42" t="s">
        <v>243</v>
      </c>
      <c r="I14" s="42" t="s">
        <v>248</v>
      </c>
      <c r="J14" s="44" t="s">
        <v>248</v>
      </c>
    </row>
    <row r="15" spans="1:10" ht="20.100000000000001" customHeight="1" x14ac:dyDescent="0.25">
      <c r="A15" s="43">
        <v>12</v>
      </c>
      <c r="B15" s="42" t="s">
        <v>262</v>
      </c>
      <c r="C15" s="42" t="s">
        <v>263</v>
      </c>
      <c r="D15" s="42" t="s">
        <v>264</v>
      </c>
      <c r="E15" s="42" t="s">
        <v>241</v>
      </c>
      <c r="F15" s="42"/>
      <c r="G15" s="42" t="s">
        <v>513</v>
      </c>
      <c r="H15" s="42" t="s">
        <v>243</v>
      </c>
      <c r="I15" s="42" t="s">
        <v>248</v>
      </c>
      <c r="J15" s="44" t="s">
        <v>248</v>
      </c>
    </row>
    <row r="16" spans="1:10" ht="20.100000000000001" customHeight="1" x14ac:dyDescent="0.25">
      <c r="A16" s="43">
        <v>13</v>
      </c>
      <c r="B16" s="42" t="s">
        <v>258</v>
      </c>
      <c r="C16" s="42" t="s">
        <v>259</v>
      </c>
      <c r="D16" s="42" t="s">
        <v>260</v>
      </c>
      <c r="E16" s="42" t="s">
        <v>241</v>
      </c>
      <c r="F16" s="42"/>
      <c r="G16" s="42" t="s">
        <v>514</v>
      </c>
      <c r="H16" s="42" t="s">
        <v>243</v>
      </c>
      <c r="I16" s="42" t="s">
        <v>248</v>
      </c>
      <c r="J16" s="44" t="s">
        <v>248</v>
      </c>
    </row>
    <row r="17" spans="1:10" ht="20.100000000000001" customHeight="1" x14ac:dyDescent="0.25">
      <c r="A17" s="43">
        <v>14</v>
      </c>
      <c r="B17" s="42" t="s">
        <v>253</v>
      </c>
      <c r="C17" s="42" t="s">
        <v>254</v>
      </c>
      <c r="D17" s="42" t="s">
        <v>255</v>
      </c>
      <c r="E17" s="42" t="s">
        <v>241</v>
      </c>
      <c r="F17" s="42"/>
      <c r="G17" s="42" t="s">
        <v>515</v>
      </c>
      <c r="H17" s="42" t="s">
        <v>243</v>
      </c>
      <c r="I17" s="42" t="s">
        <v>248</v>
      </c>
      <c r="J17" s="44" t="s">
        <v>248</v>
      </c>
    </row>
    <row r="18" spans="1:10" ht="20.100000000000001" customHeight="1" x14ac:dyDescent="0.25">
      <c r="A18" s="43">
        <v>15</v>
      </c>
      <c r="B18" s="42" t="s">
        <v>249</v>
      </c>
      <c r="C18" s="42" t="s">
        <v>250</v>
      </c>
      <c r="D18" s="42" t="s">
        <v>251</v>
      </c>
      <c r="E18" s="42" t="s">
        <v>21</v>
      </c>
      <c r="F18" s="42"/>
      <c r="G18" s="42" t="s">
        <v>516</v>
      </c>
      <c r="H18" s="42" t="s">
        <v>243</v>
      </c>
      <c r="I18" s="42" t="s">
        <v>367</v>
      </c>
      <c r="J18" s="44" t="s">
        <v>367</v>
      </c>
    </row>
    <row r="19" spans="1:10" ht="20.100000000000001" customHeight="1" x14ac:dyDescent="0.25">
      <c r="A19" s="43">
        <v>16</v>
      </c>
      <c r="B19" s="42" t="s">
        <v>244</v>
      </c>
      <c r="C19" s="42" t="s">
        <v>245</v>
      </c>
      <c r="D19" s="42" t="s">
        <v>246</v>
      </c>
      <c r="E19" s="42" t="s">
        <v>19</v>
      </c>
      <c r="F19" s="42"/>
      <c r="G19" s="42" t="s">
        <v>517</v>
      </c>
      <c r="H19" s="42" t="s">
        <v>243</v>
      </c>
      <c r="I19" s="42" t="s">
        <v>348</v>
      </c>
      <c r="J19" s="44" t="s">
        <v>348</v>
      </c>
    </row>
    <row r="20" spans="1:10" ht="20.100000000000001" customHeight="1" x14ac:dyDescent="0.25">
      <c r="A20" s="43">
        <v>17</v>
      </c>
      <c r="B20" s="42" t="s">
        <v>238</v>
      </c>
      <c r="C20" s="42" t="s">
        <v>239</v>
      </c>
      <c r="D20" s="42" t="s">
        <v>240</v>
      </c>
      <c r="E20" s="42" t="s">
        <v>241</v>
      </c>
      <c r="F20" s="42" t="s">
        <v>146</v>
      </c>
      <c r="G20" s="42" t="s">
        <v>518</v>
      </c>
      <c r="H20" s="42" t="s">
        <v>232</v>
      </c>
      <c r="I20" s="42" t="s">
        <v>348</v>
      </c>
      <c r="J20" s="44" t="s">
        <v>164</v>
      </c>
    </row>
    <row r="21" spans="1:10" ht="20.100000000000001" customHeight="1" x14ac:dyDescent="0.25">
      <c r="A21" s="43">
        <v>18</v>
      </c>
      <c r="B21" s="42" t="s">
        <v>233</v>
      </c>
      <c r="C21" s="42" t="s">
        <v>234</v>
      </c>
      <c r="D21" s="42" t="s">
        <v>235</v>
      </c>
      <c r="E21" s="42" t="s">
        <v>21</v>
      </c>
      <c r="F21" s="42"/>
      <c r="G21" s="42" t="s">
        <v>519</v>
      </c>
      <c r="H21" s="42" t="s">
        <v>232</v>
      </c>
      <c r="I21" s="42" t="s">
        <v>408</v>
      </c>
      <c r="J21" s="44" t="s">
        <v>408</v>
      </c>
    </row>
    <row r="22" spans="1:10" ht="20.100000000000001" customHeight="1" x14ac:dyDescent="0.25">
      <c r="A22" s="43">
        <v>19</v>
      </c>
      <c r="B22" s="42" t="s">
        <v>228</v>
      </c>
      <c r="C22" s="42" t="s">
        <v>229</v>
      </c>
      <c r="D22" s="42" t="s">
        <v>230</v>
      </c>
      <c r="E22" s="42" t="s">
        <v>21</v>
      </c>
      <c r="F22" s="42"/>
      <c r="G22" s="42" t="s">
        <v>520</v>
      </c>
      <c r="H22" s="42" t="s">
        <v>148</v>
      </c>
      <c r="I22" s="42" t="s">
        <v>408</v>
      </c>
      <c r="J22" s="44" t="s">
        <v>408</v>
      </c>
    </row>
    <row r="23" spans="1:10" ht="20.100000000000001" customHeight="1" x14ac:dyDescent="0.25">
      <c r="A23" s="43">
        <v>20</v>
      </c>
      <c r="B23" s="42" t="s">
        <v>226</v>
      </c>
      <c r="C23" s="42" t="s">
        <v>113</v>
      </c>
      <c r="D23" s="42" t="s">
        <v>117</v>
      </c>
      <c r="E23" s="42" t="s">
        <v>21</v>
      </c>
      <c r="F23" s="42"/>
      <c r="G23" s="42" t="s">
        <v>521</v>
      </c>
      <c r="H23" s="42" t="s">
        <v>148</v>
      </c>
      <c r="I23" s="42" t="s">
        <v>408</v>
      </c>
      <c r="J23" s="44" t="s">
        <v>408</v>
      </c>
    </row>
    <row r="24" spans="1:10" ht="20.100000000000001" customHeight="1" x14ac:dyDescent="0.25">
      <c r="A24" s="43">
        <v>21</v>
      </c>
      <c r="B24" s="42" t="s">
        <v>20</v>
      </c>
      <c r="C24" s="42" t="s">
        <v>112</v>
      </c>
      <c r="D24" s="42" t="s">
        <v>116</v>
      </c>
      <c r="E24" s="42" t="s">
        <v>21</v>
      </c>
      <c r="F24" s="42" t="s">
        <v>146</v>
      </c>
      <c r="G24" s="42" t="s">
        <v>522</v>
      </c>
      <c r="H24" s="42" t="s">
        <v>148</v>
      </c>
      <c r="I24" s="42" t="s">
        <v>408</v>
      </c>
      <c r="J24" s="44" t="s">
        <v>408</v>
      </c>
    </row>
    <row r="25" spans="1:10" ht="20.100000000000001" customHeight="1" x14ac:dyDescent="0.25">
      <c r="A25" s="43">
        <v>22</v>
      </c>
      <c r="B25" s="42" t="s">
        <v>222</v>
      </c>
      <c r="C25" s="42" t="s">
        <v>111</v>
      </c>
      <c r="D25" s="42" t="s">
        <v>115</v>
      </c>
      <c r="E25" s="42" t="s">
        <v>19</v>
      </c>
      <c r="F25" s="42"/>
      <c r="G25" s="42" t="s">
        <v>523</v>
      </c>
      <c r="H25" s="42" t="s">
        <v>217</v>
      </c>
      <c r="I25" s="42" t="s">
        <v>524</v>
      </c>
      <c r="J25" s="44" t="s">
        <v>184</v>
      </c>
    </row>
    <row r="26" spans="1:10" ht="20.100000000000001" customHeight="1" x14ac:dyDescent="0.25">
      <c r="A26" s="43">
        <v>23</v>
      </c>
      <c r="B26" s="42" t="s">
        <v>525</v>
      </c>
      <c r="C26" s="42" t="s">
        <v>214</v>
      </c>
      <c r="D26" s="42" t="s">
        <v>526</v>
      </c>
      <c r="E26" s="42" t="s">
        <v>19</v>
      </c>
      <c r="F26" s="42"/>
      <c r="G26" s="42" t="s">
        <v>527</v>
      </c>
      <c r="H26" s="42"/>
      <c r="I26" s="42" t="s">
        <v>120</v>
      </c>
      <c r="J26" s="44" t="s">
        <v>24</v>
      </c>
    </row>
    <row r="27" spans="1:10" ht="20.100000000000001" customHeight="1" x14ac:dyDescent="0.25">
      <c r="A27" s="43">
        <v>24</v>
      </c>
      <c r="B27" s="42" t="s">
        <v>528</v>
      </c>
      <c r="C27" s="42" t="s">
        <v>31</v>
      </c>
      <c r="D27" s="42" t="s">
        <v>529</v>
      </c>
      <c r="E27" s="42" t="s">
        <v>19</v>
      </c>
      <c r="F27" s="42"/>
      <c r="G27" s="42" t="s">
        <v>530</v>
      </c>
      <c r="H27" s="42"/>
      <c r="I27" s="42" t="s">
        <v>24</v>
      </c>
      <c r="J27" s="44" t="s">
        <v>190</v>
      </c>
    </row>
    <row r="28" spans="1:10" ht="15.75" customHeight="1" x14ac:dyDescent="0.25">
      <c r="A28" s="43">
        <v>25</v>
      </c>
      <c r="B28" s="42" t="s">
        <v>531</v>
      </c>
      <c r="C28" s="42" t="s">
        <v>532</v>
      </c>
      <c r="D28" s="42" t="s">
        <v>533</v>
      </c>
      <c r="E28" s="42" t="s">
        <v>50</v>
      </c>
      <c r="F28" s="42" t="s">
        <v>146</v>
      </c>
      <c r="G28" s="42" t="s">
        <v>534</v>
      </c>
      <c r="H28" s="42"/>
      <c r="I28" s="42" t="s">
        <v>195</v>
      </c>
      <c r="J28" s="44" t="s">
        <v>164</v>
      </c>
    </row>
    <row r="29" spans="1:10" ht="15.75" customHeight="1" x14ac:dyDescent="0.25">
      <c r="A29" s="43">
        <v>26</v>
      </c>
      <c r="B29" s="42" t="s">
        <v>535</v>
      </c>
      <c r="C29" s="42" t="s">
        <v>536</v>
      </c>
      <c r="D29" s="42" t="s">
        <v>203</v>
      </c>
      <c r="E29" s="42" t="s">
        <v>19</v>
      </c>
      <c r="F29" s="42"/>
      <c r="G29" s="42" t="s">
        <v>537</v>
      </c>
      <c r="H29" s="42"/>
      <c r="I29" s="42" t="s">
        <v>538</v>
      </c>
      <c r="J29" s="44" t="s">
        <v>190</v>
      </c>
    </row>
    <row r="30" spans="1:10" ht="15.75" customHeight="1" x14ac:dyDescent="0.25">
      <c r="A30" s="43">
        <v>27</v>
      </c>
      <c r="B30" s="42" t="s">
        <v>199</v>
      </c>
      <c r="C30" s="42" t="s">
        <v>29</v>
      </c>
      <c r="D30" s="42" t="s">
        <v>30</v>
      </c>
      <c r="E30" s="42" t="s">
        <v>19</v>
      </c>
      <c r="F30" s="42"/>
      <c r="G30" s="42" t="s">
        <v>539</v>
      </c>
      <c r="H30" s="42"/>
      <c r="I30" s="42" t="s">
        <v>198</v>
      </c>
      <c r="J30" s="44" t="s">
        <v>198</v>
      </c>
    </row>
    <row r="31" spans="1:10" ht="15.75" customHeight="1" x14ac:dyDescent="0.25">
      <c r="A31" s="43">
        <v>28</v>
      </c>
      <c r="B31" s="42" t="s">
        <v>196</v>
      </c>
      <c r="C31" s="42" t="s">
        <v>27</v>
      </c>
      <c r="D31" s="42" t="s">
        <v>28</v>
      </c>
      <c r="E31" s="42" t="s">
        <v>19</v>
      </c>
      <c r="F31" s="42"/>
      <c r="G31" s="42" t="s">
        <v>540</v>
      </c>
      <c r="H31" s="42"/>
      <c r="I31" s="42" t="s">
        <v>189</v>
      </c>
      <c r="J31" s="44" t="s">
        <v>190</v>
      </c>
    </row>
    <row r="32" spans="1:10" ht="15.75" customHeight="1" x14ac:dyDescent="0.25">
      <c r="A32" s="43">
        <v>29</v>
      </c>
      <c r="B32" s="42" t="s">
        <v>541</v>
      </c>
      <c r="C32" s="42" t="s">
        <v>542</v>
      </c>
      <c r="D32" s="42" t="s">
        <v>543</v>
      </c>
      <c r="E32" s="42" t="s">
        <v>19</v>
      </c>
      <c r="F32" s="42"/>
      <c r="G32" s="42" t="s">
        <v>544</v>
      </c>
      <c r="H32" s="42"/>
      <c r="I32" s="42" t="s">
        <v>189</v>
      </c>
      <c r="J32" s="44" t="s">
        <v>190</v>
      </c>
    </row>
    <row r="33" spans="1:10" ht="15.75" customHeight="1" x14ac:dyDescent="0.25">
      <c r="A33" s="43">
        <v>30</v>
      </c>
      <c r="B33" s="42" t="s">
        <v>545</v>
      </c>
      <c r="C33" s="42" t="s">
        <v>546</v>
      </c>
      <c r="D33" s="42" t="s">
        <v>547</v>
      </c>
      <c r="E33" s="42" t="s">
        <v>19</v>
      </c>
      <c r="F33" s="42"/>
      <c r="G33" s="42" t="s">
        <v>548</v>
      </c>
      <c r="H33" s="42"/>
      <c r="I33" s="42" t="s">
        <v>184</v>
      </c>
      <c r="J33" s="44" t="s">
        <v>164</v>
      </c>
    </row>
    <row r="34" spans="1:10" ht="15.75" customHeight="1" x14ac:dyDescent="0.25">
      <c r="A34" s="43">
        <v>31</v>
      </c>
      <c r="B34" s="42" t="s">
        <v>549</v>
      </c>
      <c r="C34" s="42" t="s">
        <v>550</v>
      </c>
      <c r="D34" s="42" t="s">
        <v>551</v>
      </c>
      <c r="E34" s="42" t="s">
        <v>19</v>
      </c>
      <c r="F34" s="42"/>
      <c r="G34" s="42" t="s">
        <v>552</v>
      </c>
      <c r="H34" s="42"/>
      <c r="I34" s="42" t="s">
        <v>184</v>
      </c>
      <c r="J34" s="44" t="s">
        <v>164</v>
      </c>
    </row>
    <row r="35" spans="1:10" ht="15.75" customHeight="1" x14ac:dyDescent="0.25">
      <c r="A35" s="43">
        <v>32</v>
      </c>
      <c r="B35" s="42" t="s">
        <v>553</v>
      </c>
      <c r="C35" s="42" t="s">
        <v>554</v>
      </c>
      <c r="D35" s="42" t="s">
        <v>555</v>
      </c>
      <c r="E35" s="42" t="s">
        <v>21</v>
      </c>
      <c r="F35" s="42"/>
      <c r="G35" s="42" t="s">
        <v>556</v>
      </c>
      <c r="H35" s="42"/>
      <c r="I35" s="42" t="s">
        <v>184</v>
      </c>
      <c r="J35" s="44" t="s">
        <v>164</v>
      </c>
    </row>
    <row r="36" spans="1:10" ht="15.75" customHeight="1" x14ac:dyDescent="0.25">
      <c r="A36" s="43">
        <v>33</v>
      </c>
      <c r="B36" s="42" t="s">
        <v>557</v>
      </c>
      <c r="C36" s="42" t="s">
        <v>558</v>
      </c>
      <c r="D36" s="42" t="s">
        <v>559</v>
      </c>
      <c r="E36" s="42" t="s">
        <v>19</v>
      </c>
      <c r="F36" s="42"/>
      <c r="G36" s="42" t="s">
        <v>560</v>
      </c>
      <c r="H36" s="42"/>
      <c r="I36" s="42" t="s">
        <v>164</v>
      </c>
      <c r="J36" s="44" t="s">
        <v>561</v>
      </c>
    </row>
    <row r="37" spans="1:10" ht="15.75" customHeight="1" x14ac:dyDescent="0.25">
      <c r="A37" s="43">
        <v>34</v>
      </c>
      <c r="B37" s="42" t="s">
        <v>165</v>
      </c>
      <c r="C37" s="42" t="s">
        <v>166</v>
      </c>
      <c r="D37" s="42" t="s">
        <v>167</v>
      </c>
      <c r="E37" s="42" t="s">
        <v>19</v>
      </c>
      <c r="F37" s="42" t="s">
        <v>146</v>
      </c>
      <c r="G37" s="42" t="s">
        <v>562</v>
      </c>
      <c r="H37" s="42"/>
      <c r="I37" s="42" t="s">
        <v>164</v>
      </c>
      <c r="J37" s="44" t="s">
        <v>164</v>
      </c>
    </row>
    <row r="38" spans="1:10" ht="15.75" customHeight="1" x14ac:dyDescent="0.25">
      <c r="A38" s="43">
        <v>35</v>
      </c>
      <c r="B38" s="42" t="s">
        <v>563</v>
      </c>
      <c r="C38" s="42" t="s">
        <v>564</v>
      </c>
      <c r="D38" s="42" t="s">
        <v>565</v>
      </c>
      <c r="E38" s="42" t="s">
        <v>19</v>
      </c>
      <c r="F38" s="42"/>
      <c r="G38" s="42" t="s">
        <v>566</v>
      </c>
      <c r="H38" s="42"/>
      <c r="I38" s="42" t="s">
        <v>19</v>
      </c>
      <c r="J38" s="44" t="s">
        <v>21</v>
      </c>
    </row>
    <row r="39" spans="1:10" ht="15.75" customHeight="1" x14ac:dyDescent="0.25">
      <c r="A39" s="43">
        <v>36</v>
      </c>
      <c r="B39" s="42" t="s">
        <v>51</v>
      </c>
      <c r="C39" s="42" t="s">
        <v>56</v>
      </c>
      <c r="D39" s="42" t="s">
        <v>57</v>
      </c>
      <c r="E39" s="42" t="s">
        <v>19</v>
      </c>
      <c r="F39" s="42" t="s">
        <v>146</v>
      </c>
      <c r="G39" s="42" t="s">
        <v>567</v>
      </c>
      <c r="H39" s="42"/>
      <c r="I39" s="42" t="s">
        <v>19</v>
      </c>
      <c r="J39" s="44" t="s">
        <v>420</v>
      </c>
    </row>
    <row r="40" spans="1:10" ht="15.75" customHeight="1" x14ac:dyDescent="0.25">
      <c r="A40" s="43">
        <v>37</v>
      </c>
      <c r="B40" s="42" t="s">
        <v>568</v>
      </c>
      <c r="C40" s="42" t="s">
        <v>569</v>
      </c>
      <c r="D40" s="42" t="s">
        <v>570</v>
      </c>
      <c r="E40" s="42" t="s">
        <v>19</v>
      </c>
      <c r="F40" s="42" t="s">
        <v>146</v>
      </c>
      <c r="G40" s="42"/>
      <c r="H40" s="42"/>
      <c r="I40" s="42"/>
      <c r="J40" s="44"/>
    </row>
    <row r="41" spans="1:10" ht="16.5" customHeight="1" thickBot="1" x14ac:dyDescent="0.3">
      <c r="A41" s="45"/>
      <c r="B41" s="46"/>
      <c r="C41" s="46"/>
      <c r="D41" s="46"/>
      <c r="E41" s="46"/>
      <c r="F41" s="46"/>
      <c r="G41" s="46"/>
      <c r="H41" s="46"/>
      <c r="I41" s="46"/>
      <c r="J41" s="56"/>
    </row>
    <row r="42" spans="1:10" ht="15.75" thickBot="1" x14ac:dyDescent="0.3"/>
    <row r="43" spans="1:10" ht="34.5" customHeight="1" thickBot="1" x14ac:dyDescent="0.3">
      <c r="A43" s="77" t="str">
        <f>CONCATENATE($A$1," - DUKC Route")</f>
        <v>Appleton &amp; South wharf to PBG - DUKC Route</v>
      </c>
      <c r="B43" s="78"/>
      <c r="C43" s="78"/>
      <c r="D43" s="78"/>
      <c r="E43" s="78"/>
      <c r="F43" s="78"/>
      <c r="G43" s="78"/>
      <c r="H43" s="78"/>
      <c r="I43" s="78"/>
      <c r="J43" s="79"/>
    </row>
    <row r="44" spans="1:10" ht="32.25" thickBot="1" x14ac:dyDescent="0.3">
      <c r="A44" s="50" t="s">
        <v>13</v>
      </c>
      <c r="B44" s="51" t="s">
        <v>121</v>
      </c>
      <c r="C44" s="51" t="s">
        <v>14</v>
      </c>
      <c r="D44" s="51" t="s">
        <v>15</v>
      </c>
      <c r="E44" s="51" t="s">
        <v>16</v>
      </c>
      <c r="F44" s="51" t="s">
        <v>138</v>
      </c>
      <c r="G44" s="51" t="s">
        <v>139</v>
      </c>
      <c r="H44" s="51" t="s">
        <v>140</v>
      </c>
      <c r="I44" s="51" t="s">
        <v>141</v>
      </c>
      <c r="J44" s="52" t="s">
        <v>142</v>
      </c>
    </row>
    <row r="45" spans="1:10" ht="15.75" customHeight="1" x14ac:dyDescent="0.25">
      <c r="A45" s="47">
        <v>1</v>
      </c>
      <c r="B45" s="48" t="s">
        <v>307</v>
      </c>
      <c r="C45" s="48" t="s">
        <v>308</v>
      </c>
      <c r="D45" s="48" t="s">
        <v>309</v>
      </c>
      <c r="E45" s="48" t="s">
        <v>241</v>
      </c>
      <c r="F45" s="48" t="s">
        <v>146</v>
      </c>
      <c r="G45" s="48" t="s">
        <v>502</v>
      </c>
      <c r="H45" s="48" t="s">
        <v>278</v>
      </c>
      <c r="I45" s="48" t="s">
        <v>248</v>
      </c>
      <c r="J45" s="49" t="s">
        <v>248</v>
      </c>
    </row>
    <row r="46" spans="1:10" ht="15.75" customHeight="1" x14ac:dyDescent="0.25">
      <c r="A46" s="43">
        <v>2</v>
      </c>
      <c r="B46" s="42" t="s">
        <v>303</v>
      </c>
      <c r="C46" s="42" t="s">
        <v>304</v>
      </c>
      <c r="D46" s="42" t="s">
        <v>305</v>
      </c>
      <c r="E46" s="42" t="s">
        <v>241</v>
      </c>
      <c r="F46" s="42"/>
      <c r="G46" s="42" t="s">
        <v>503</v>
      </c>
      <c r="H46" s="42" t="s">
        <v>278</v>
      </c>
      <c r="I46" s="42" t="s">
        <v>248</v>
      </c>
      <c r="J46" s="44" t="s">
        <v>248</v>
      </c>
    </row>
    <row r="47" spans="1:10" ht="15.75" customHeight="1" x14ac:dyDescent="0.25">
      <c r="A47" s="43">
        <v>3</v>
      </c>
      <c r="B47" s="42" t="s">
        <v>299</v>
      </c>
      <c r="C47" s="42" t="s">
        <v>300</v>
      </c>
      <c r="D47" s="42" t="s">
        <v>301</v>
      </c>
      <c r="E47" s="42" t="s">
        <v>241</v>
      </c>
      <c r="F47" s="42"/>
      <c r="G47" s="42" t="s">
        <v>504</v>
      </c>
      <c r="H47" s="42" t="s">
        <v>278</v>
      </c>
      <c r="I47" s="42" t="s">
        <v>248</v>
      </c>
      <c r="J47" s="44" t="s">
        <v>248</v>
      </c>
    </row>
    <row r="48" spans="1:10" ht="15.75" customHeight="1" x14ac:dyDescent="0.25">
      <c r="A48" s="43">
        <v>4</v>
      </c>
      <c r="B48" s="42" t="s">
        <v>295</v>
      </c>
      <c r="C48" s="42" t="s">
        <v>296</v>
      </c>
      <c r="D48" s="42" t="s">
        <v>297</v>
      </c>
      <c r="E48" s="42" t="s">
        <v>241</v>
      </c>
      <c r="F48" s="42"/>
      <c r="G48" s="42" t="s">
        <v>505</v>
      </c>
      <c r="H48" s="42" t="s">
        <v>278</v>
      </c>
      <c r="I48" s="42" t="s">
        <v>248</v>
      </c>
      <c r="J48" s="44" t="s">
        <v>248</v>
      </c>
    </row>
    <row r="49" spans="1:10" ht="15.75" customHeight="1" x14ac:dyDescent="0.25">
      <c r="A49" s="43">
        <v>5</v>
      </c>
      <c r="B49" s="42" t="s">
        <v>291</v>
      </c>
      <c r="C49" s="42" t="s">
        <v>292</v>
      </c>
      <c r="D49" s="42" t="s">
        <v>293</v>
      </c>
      <c r="E49" s="42" t="s">
        <v>241</v>
      </c>
      <c r="F49" s="42"/>
      <c r="G49" s="42" t="s">
        <v>506</v>
      </c>
      <c r="H49" s="42" t="s">
        <v>278</v>
      </c>
      <c r="I49" s="42" t="s">
        <v>248</v>
      </c>
      <c r="J49" s="44" t="s">
        <v>248</v>
      </c>
    </row>
    <row r="50" spans="1:10" ht="15.75" customHeight="1" x14ac:dyDescent="0.25">
      <c r="A50" s="43">
        <v>6</v>
      </c>
      <c r="B50" s="42" t="s">
        <v>287</v>
      </c>
      <c r="C50" s="42" t="s">
        <v>288</v>
      </c>
      <c r="D50" s="42" t="s">
        <v>289</v>
      </c>
      <c r="E50" s="42" t="s">
        <v>241</v>
      </c>
      <c r="F50" s="42"/>
      <c r="G50" s="42" t="s">
        <v>507</v>
      </c>
      <c r="H50" s="42" t="s">
        <v>278</v>
      </c>
      <c r="I50" s="42" t="s">
        <v>248</v>
      </c>
      <c r="J50" s="44" t="s">
        <v>248</v>
      </c>
    </row>
    <row r="51" spans="1:10" ht="15.75" customHeight="1" x14ac:dyDescent="0.25">
      <c r="A51" s="43">
        <v>7</v>
      </c>
      <c r="B51" s="42" t="s">
        <v>283</v>
      </c>
      <c r="C51" s="42" t="s">
        <v>284</v>
      </c>
      <c r="D51" s="42" t="s">
        <v>285</v>
      </c>
      <c r="E51" s="42" t="s">
        <v>241</v>
      </c>
      <c r="F51" s="42"/>
      <c r="G51" s="42" t="s">
        <v>508</v>
      </c>
      <c r="H51" s="42" t="s">
        <v>278</v>
      </c>
      <c r="I51" s="42" t="s">
        <v>248</v>
      </c>
      <c r="J51" s="44" t="s">
        <v>248</v>
      </c>
    </row>
    <row r="52" spans="1:10" ht="15.75" customHeight="1" x14ac:dyDescent="0.25">
      <c r="A52" s="43">
        <v>8</v>
      </c>
      <c r="B52" s="42" t="s">
        <v>279</v>
      </c>
      <c r="C52" s="42" t="s">
        <v>280</v>
      </c>
      <c r="D52" s="42" t="s">
        <v>281</v>
      </c>
      <c r="E52" s="42" t="s">
        <v>241</v>
      </c>
      <c r="F52" s="42"/>
      <c r="G52" s="42" t="s">
        <v>509</v>
      </c>
      <c r="H52" s="42" t="s">
        <v>278</v>
      </c>
      <c r="I52" s="42" t="s">
        <v>248</v>
      </c>
      <c r="J52" s="44" t="s">
        <v>248</v>
      </c>
    </row>
    <row r="53" spans="1:10" ht="15.75" customHeight="1" x14ac:dyDescent="0.25">
      <c r="A53" s="43">
        <v>9</v>
      </c>
      <c r="B53" s="42" t="s">
        <v>274</v>
      </c>
      <c r="C53" s="42" t="s">
        <v>275</v>
      </c>
      <c r="D53" s="42" t="s">
        <v>276</v>
      </c>
      <c r="E53" s="42" t="s">
        <v>241</v>
      </c>
      <c r="F53" s="42" t="s">
        <v>146</v>
      </c>
      <c r="G53" s="42" t="s">
        <v>510</v>
      </c>
      <c r="H53" s="42" t="s">
        <v>243</v>
      </c>
      <c r="I53" s="42" t="s">
        <v>248</v>
      </c>
      <c r="J53" s="44" t="s">
        <v>248</v>
      </c>
    </row>
    <row r="54" spans="1:10" ht="15.75" customHeight="1" x14ac:dyDescent="0.25">
      <c r="A54" s="43">
        <v>10</v>
      </c>
      <c r="B54" s="42" t="s">
        <v>270</v>
      </c>
      <c r="C54" s="42" t="s">
        <v>271</v>
      </c>
      <c r="D54" s="42" t="s">
        <v>272</v>
      </c>
      <c r="E54" s="42" t="s">
        <v>241</v>
      </c>
      <c r="F54" s="42"/>
      <c r="G54" s="42" t="s">
        <v>511</v>
      </c>
      <c r="H54" s="42" t="s">
        <v>243</v>
      </c>
      <c r="I54" s="42" t="s">
        <v>248</v>
      </c>
      <c r="J54" s="44" t="s">
        <v>248</v>
      </c>
    </row>
    <row r="55" spans="1:10" ht="15.75" customHeight="1" x14ac:dyDescent="0.25">
      <c r="A55" s="43">
        <v>11</v>
      </c>
      <c r="B55" s="42" t="s">
        <v>266</v>
      </c>
      <c r="C55" s="42" t="s">
        <v>267</v>
      </c>
      <c r="D55" s="42" t="s">
        <v>268</v>
      </c>
      <c r="E55" s="42" t="s">
        <v>241</v>
      </c>
      <c r="F55" s="42"/>
      <c r="G55" s="42" t="s">
        <v>512</v>
      </c>
      <c r="H55" s="42" t="s">
        <v>243</v>
      </c>
      <c r="I55" s="42" t="s">
        <v>248</v>
      </c>
      <c r="J55" s="44" t="s">
        <v>248</v>
      </c>
    </row>
    <row r="56" spans="1:10" ht="15.75" customHeight="1" x14ac:dyDescent="0.25">
      <c r="A56" s="43">
        <v>12</v>
      </c>
      <c r="B56" s="42" t="s">
        <v>262</v>
      </c>
      <c r="C56" s="42" t="s">
        <v>263</v>
      </c>
      <c r="D56" s="42" t="s">
        <v>264</v>
      </c>
      <c r="E56" s="42" t="s">
        <v>241</v>
      </c>
      <c r="F56" s="42"/>
      <c r="G56" s="42" t="s">
        <v>513</v>
      </c>
      <c r="H56" s="42" t="s">
        <v>243</v>
      </c>
      <c r="I56" s="42" t="s">
        <v>248</v>
      </c>
      <c r="J56" s="44" t="s">
        <v>248</v>
      </c>
    </row>
    <row r="57" spans="1:10" ht="15.75" customHeight="1" x14ac:dyDescent="0.25">
      <c r="A57" s="43">
        <v>13</v>
      </c>
      <c r="B57" s="42" t="s">
        <v>258</v>
      </c>
      <c r="C57" s="42" t="s">
        <v>259</v>
      </c>
      <c r="D57" s="42" t="s">
        <v>260</v>
      </c>
      <c r="E57" s="42" t="s">
        <v>241</v>
      </c>
      <c r="F57" s="42"/>
      <c r="G57" s="42" t="s">
        <v>514</v>
      </c>
      <c r="H57" s="42" t="s">
        <v>243</v>
      </c>
      <c r="I57" s="42" t="s">
        <v>248</v>
      </c>
      <c r="J57" s="44" t="s">
        <v>248</v>
      </c>
    </row>
    <row r="58" spans="1:10" ht="15.75" customHeight="1" x14ac:dyDescent="0.25">
      <c r="A58" s="43">
        <v>14</v>
      </c>
      <c r="B58" s="42" t="s">
        <v>253</v>
      </c>
      <c r="C58" s="42" t="s">
        <v>254</v>
      </c>
      <c r="D58" s="42" t="s">
        <v>255</v>
      </c>
      <c r="E58" s="42" t="s">
        <v>241</v>
      </c>
      <c r="F58" s="42"/>
      <c r="G58" s="42" t="s">
        <v>515</v>
      </c>
      <c r="H58" s="42" t="s">
        <v>243</v>
      </c>
      <c r="I58" s="42" t="s">
        <v>248</v>
      </c>
      <c r="J58" s="44" t="s">
        <v>248</v>
      </c>
    </row>
    <row r="59" spans="1:10" ht="15.75" customHeight="1" x14ac:dyDescent="0.25">
      <c r="A59" s="43">
        <v>15</v>
      </c>
      <c r="B59" s="42" t="s">
        <v>249</v>
      </c>
      <c r="C59" s="42" t="s">
        <v>250</v>
      </c>
      <c r="D59" s="42" t="s">
        <v>251</v>
      </c>
      <c r="E59" s="42" t="s">
        <v>21</v>
      </c>
      <c r="F59" s="42"/>
      <c r="G59" s="42" t="s">
        <v>516</v>
      </c>
      <c r="H59" s="42" t="s">
        <v>243</v>
      </c>
      <c r="I59" s="42" t="s">
        <v>367</v>
      </c>
      <c r="J59" s="44" t="s">
        <v>367</v>
      </c>
    </row>
    <row r="60" spans="1:10" ht="15.75" customHeight="1" x14ac:dyDescent="0.25">
      <c r="A60" s="43">
        <v>16</v>
      </c>
      <c r="B60" s="42" t="s">
        <v>244</v>
      </c>
      <c r="C60" s="42" t="s">
        <v>245</v>
      </c>
      <c r="D60" s="42" t="s">
        <v>246</v>
      </c>
      <c r="E60" s="42" t="s">
        <v>19</v>
      </c>
      <c r="F60" s="42"/>
      <c r="G60" s="42" t="s">
        <v>517</v>
      </c>
      <c r="H60" s="42" t="s">
        <v>243</v>
      </c>
      <c r="I60" s="42" t="s">
        <v>348</v>
      </c>
      <c r="J60" s="44" t="s">
        <v>348</v>
      </c>
    </row>
    <row r="61" spans="1:10" ht="15.75" customHeight="1" x14ac:dyDescent="0.25">
      <c r="A61" s="43">
        <v>17</v>
      </c>
      <c r="B61" s="42" t="s">
        <v>238</v>
      </c>
      <c r="C61" s="42" t="s">
        <v>239</v>
      </c>
      <c r="D61" s="42" t="s">
        <v>240</v>
      </c>
      <c r="E61" s="42" t="s">
        <v>241</v>
      </c>
      <c r="F61" s="42" t="s">
        <v>146</v>
      </c>
      <c r="G61" s="42" t="s">
        <v>518</v>
      </c>
      <c r="H61" s="42" t="s">
        <v>232</v>
      </c>
      <c r="I61" s="42" t="s">
        <v>348</v>
      </c>
      <c r="J61" s="44" t="s">
        <v>164</v>
      </c>
    </row>
    <row r="62" spans="1:10" ht="15.75" customHeight="1" x14ac:dyDescent="0.25">
      <c r="A62" s="43">
        <v>18</v>
      </c>
      <c r="B62" s="42" t="s">
        <v>233</v>
      </c>
      <c r="C62" s="42" t="s">
        <v>234</v>
      </c>
      <c r="D62" s="42" t="s">
        <v>235</v>
      </c>
      <c r="E62" s="42" t="s">
        <v>21</v>
      </c>
      <c r="F62" s="42"/>
      <c r="G62" s="42" t="s">
        <v>519</v>
      </c>
      <c r="H62" s="42" t="s">
        <v>232</v>
      </c>
      <c r="I62" s="42" t="s">
        <v>408</v>
      </c>
      <c r="J62" s="44" t="s">
        <v>408</v>
      </c>
    </row>
    <row r="63" spans="1:10" ht="15.75" customHeight="1" x14ac:dyDescent="0.25">
      <c r="A63" s="43">
        <v>19</v>
      </c>
      <c r="B63" s="42" t="s">
        <v>228</v>
      </c>
      <c r="C63" s="42" t="s">
        <v>229</v>
      </c>
      <c r="D63" s="42" t="s">
        <v>230</v>
      </c>
      <c r="E63" s="42" t="s">
        <v>21</v>
      </c>
      <c r="F63" s="42"/>
      <c r="G63" s="42" t="s">
        <v>520</v>
      </c>
      <c r="H63" s="42" t="s">
        <v>148</v>
      </c>
      <c r="I63" s="42" t="s">
        <v>408</v>
      </c>
      <c r="J63" s="44" t="s">
        <v>408</v>
      </c>
    </row>
    <row r="64" spans="1:10" ht="15.75" customHeight="1" x14ac:dyDescent="0.25">
      <c r="A64" s="43">
        <v>20</v>
      </c>
      <c r="B64" s="42" t="s">
        <v>226</v>
      </c>
      <c r="C64" s="42" t="s">
        <v>113</v>
      </c>
      <c r="D64" s="42" t="s">
        <v>117</v>
      </c>
      <c r="E64" s="42" t="s">
        <v>21</v>
      </c>
      <c r="F64" s="42"/>
      <c r="G64" s="42" t="s">
        <v>521</v>
      </c>
      <c r="H64" s="42" t="s">
        <v>340</v>
      </c>
      <c r="I64" s="42" t="s">
        <v>408</v>
      </c>
      <c r="J64" s="44" t="s">
        <v>408</v>
      </c>
    </row>
    <row r="65" spans="1:10" ht="15.75" customHeight="1" x14ac:dyDescent="0.25">
      <c r="A65" s="43">
        <v>21</v>
      </c>
      <c r="B65" s="42" t="s">
        <v>20</v>
      </c>
      <c r="C65" s="42" t="s">
        <v>112</v>
      </c>
      <c r="D65" s="42" t="s">
        <v>116</v>
      </c>
      <c r="E65" s="42" t="s">
        <v>21</v>
      </c>
      <c r="F65" s="42" t="s">
        <v>146</v>
      </c>
      <c r="G65" s="42" t="s">
        <v>522</v>
      </c>
      <c r="H65" s="42" t="s">
        <v>340</v>
      </c>
      <c r="I65" s="42" t="s">
        <v>408</v>
      </c>
      <c r="J65" s="44" t="s">
        <v>408</v>
      </c>
    </row>
    <row r="66" spans="1:10" ht="15.75" customHeight="1" x14ac:dyDescent="0.25">
      <c r="A66" s="43">
        <v>22</v>
      </c>
      <c r="B66" s="42" t="s">
        <v>222</v>
      </c>
      <c r="C66" s="42" t="s">
        <v>111</v>
      </c>
      <c r="D66" s="42" t="s">
        <v>115</v>
      </c>
      <c r="E66" s="42" t="s">
        <v>19</v>
      </c>
      <c r="F66" s="42"/>
      <c r="G66" s="42" t="s">
        <v>571</v>
      </c>
      <c r="H66" s="42" t="s">
        <v>217</v>
      </c>
      <c r="I66" s="42" t="s">
        <v>524</v>
      </c>
      <c r="J66" s="44" t="s">
        <v>184</v>
      </c>
    </row>
    <row r="67" spans="1:10" ht="15.75" customHeight="1" x14ac:dyDescent="0.25">
      <c r="A67" s="43">
        <v>23</v>
      </c>
      <c r="B67" s="42" t="s">
        <v>337</v>
      </c>
      <c r="C67" s="42" t="s">
        <v>214</v>
      </c>
      <c r="D67" s="42" t="s">
        <v>338</v>
      </c>
      <c r="E67" s="42" t="s">
        <v>19</v>
      </c>
      <c r="F67" s="42"/>
      <c r="G67" s="42" t="s">
        <v>527</v>
      </c>
      <c r="H67" s="42"/>
      <c r="I67" s="42" t="s">
        <v>159</v>
      </c>
      <c r="J67" s="44" t="s">
        <v>159</v>
      </c>
    </row>
    <row r="68" spans="1:10" ht="15.75" customHeight="1" x14ac:dyDescent="0.25">
      <c r="A68" s="43">
        <v>24</v>
      </c>
      <c r="B68" s="42" t="s">
        <v>335</v>
      </c>
      <c r="C68" s="42" t="s">
        <v>31</v>
      </c>
      <c r="D68" s="42" t="s">
        <v>32</v>
      </c>
      <c r="E68" s="42" t="s">
        <v>19</v>
      </c>
      <c r="F68" s="42"/>
      <c r="G68" s="42" t="s">
        <v>572</v>
      </c>
      <c r="H68" s="42"/>
      <c r="I68" s="42" t="s">
        <v>184</v>
      </c>
      <c r="J68" s="44" t="s">
        <v>184</v>
      </c>
    </row>
    <row r="69" spans="1:10" ht="15.75" customHeight="1" x14ac:dyDescent="0.25">
      <c r="A69" s="43">
        <v>25</v>
      </c>
      <c r="B69" s="42" t="s">
        <v>331</v>
      </c>
      <c r="C69" s="42" t="s">
        <v>332</v>
      </c>
      <c r="D69" s="42" t="s">
        <v>333</v>
      </c>
      <c r="E69" s="42" t="s">
        <v>19</v>
      </c>
      <c r="F69" s="42" t="s">
        <v>146</v>
      </c>
      <c r="G69" s="42" t="s">
        <v>573</v>
      </c>
      <c r="H69" s="42"/>
      <c r="I69" s="42" t="s">
        <v>538</v>
      </c>
      <c r="J69" s="44" t="s">
        <v>538</v>
      </c>
    </row>
    <row r="70" spans="1:10" ht="15.75" customHeight="1" x14ac:dyDescent="0.25">
      <c r="A70" s="43">
        <v>26</v>
      </c>
      <c r="B70" s="42" t="s">
        <v>328</v>
      </c>
      <c r="C70" s="42" t="s">
        <v>329</v>
      </c>
      <c r="D70" s="42" t="s">
        <v>203</v>
      </c>
      <c r="E70" s="42" t="s">
        <v>19</v>
      </c>
      <c r="F70" s="42"/>
      <c r="G70" s="42" t="s">
        <v>574</v>
      </c>
      <c r="H70" s="42"/>
      <c r="I70" s="42" t="s">
        <v>198</v>
      </c>
      <c r="J70" s="44" t="s">
        <v>198</v>
      </c>
    </row>
    <row r="71" spans="1:10" ht="15.75" customHeight="1" x14ac:dyDescent="0.25">
      <c r="A71" s="43">
        <v>27</v>
      </c>
      <c r="B71" s="42" t="s">
        <v>199</v>
      </c>
      <c r="C71" s="42" t="s">
        <v>29</v>
      </c>
      <c r="D71" s="42" t="s">
        <v>30</v>
      </c>
      <c r="E71" s="42" t="s">
        <v>19</v>
      </c>
      <c r="F71" s="42"/>
      <c r="G71" s="42" t="s">
        <v>539</v>
      </c>
      <c r="H71" s="42"/>
      <c r="I71" s="42" t="s">
        <v>198</v>
      </c>
      <c r="J71" s="44" t="s">
        <v>198</v>
      </c>
    </row>
    <row r="72" spans="1:10" ht="15.75" customHeight="1" x14ac:dyDescent="0.25">
      <c r="A72" s="43">
        <v>28</v>
      </c>
      <c r="B72" s="42" t="s">
        <v>196</v>
      </c>
      <c r="C72" s="42" t="s">
        <v>27</v>
      </c>
      <c r="D72" s="42" t="s">
        <v>28</v>
      </c>
      <c r="E72" s="42" t="s">
        <v>19</v>
      </c>
      <c r="F72" s="42"/>
      <c r="G72" s="42" t="s">
        <v>575</v>
      </c>
      <c r="H72" s="42"/>
      <c r="I72" s="42" t="s">
        <v>169</v>
      </c>
      <c r="J72" s="44" t="s">
        <v>576</v>
      </c>
    </row>
    <row r="73" spans="1:10" ht="15.75" customHeight="1" x14ac:dyDescent="0.25">
      <c r="A73" s="43">
        <v>29</v>
      </c>
      <c r="B73" s="42" t="s">
        <v>323</v>
      </c>
      <c r="C73" s="42" t="s">
        <v>324</v>
      </c>
      <c r="D73" s="42" t="s">
        <v>325</v>
      </c>
      <c r="E73" s="42" t="s">
        <v>19</v>
      </c>
      <c r="F73" s="42"/>
      <c r="G73" s="42" t="s">
        <v>577</v>
      </c>
      <c r="H73" s="42"/>
      <c r="I73" s="42" t="s">
        <v>190</v>
      </c>
      <c r="J73" s="44" t="s">
        <v>190</v>
      </c>
    </row>
    <row r="74" spans="1:10" ht="15.75" customHeight="1" x14ac:dyDescent="0.25">
      <c r="A74" s="43">
        <v>30</v>
      </c>
      <c r="B74" s="42" t="s">
        <v>319</v>
      </c>
      <c r="C74" s="42" t="s">
        <v>320</v>
      </c>
      <c r="D74" s="42" t="s">
        <v>321</v>
      </c>
      <c r="E74" s="42" t="s">
        <v>19</v>
      </c>
      <c r="F74" s="42"/>
      <c r="G74" s="42" t="s">
        <v>578</v>
      </c>
      <c r="H74" s="42"/>
      <c r="I74" s="42" t="s">
        <v>190</v>
      </c>
      <c r="J74" s="44" t="s">
        <v>190</v>
      </c>
    </row>
    <row r="75" spans="1:10" ht="15.75" customHeight="1" x14ac:dyDescent="0.25">
      <c r="A75" s="43">
        <v>31</v>
      </c>
      <c r="B75" s="42" t="s">
        <v>579</v>
      </c>
      <c r="C75" s="42" t="s">
        <v>580</v>
      </c>
      <c r="D75" s="42" t="s">
        <v>581</v>
      </c>
      <c r="E75" s="42" t="s">
        <v>19</v>
      </c>
      <c r="F75" s="42"/>
      <c r="G75" s="42" t="s">
        <v>582</v>
      </c>
      <c r="H75" s="42"/>
      <c r="I75" s="42" t="s">
        <v>184</v>
      </c>
      <c r="J75" s="44" t="s">
        <v>175</v>
      </c>
    </row>
    <row r="76" spans="1:10" ht="15.75" customHeight="1" x14ac:dyDescent="0.25">
      <c r="A76" s="43">
        <v>32</v>
      </c>
      <c r="B76" s="42" t="s">
        <v>583</v>
      </c>
      <c r="C76" s="42" t="s">
        <v>584</v>
      </c>
      <c r="D76" s="42" t="s">
        <v>585</v>
      </c>
      <c r="E76" s="42" t="s">
        <v>19</v>
      </c>
      <c r="F76" s="42"/>
      <c r="G76" s="42" t="s">
        <v>586</v>
      </c>
      <c r="H76" s="42"/>
      <c r="I76" s="42" t="s">
        <v>189</v>
      </c>
      <c r="J76" s="44" t="s">
        <v>190</v>
      </c>
    </row>
    <row r="77" spans="1:10" ht="15.75" customHeight="1" x14ac:dyDescent="0.25">
      <c r="A77" s="43">
        <v>33</v>
      </c>
      <c r="B77" s="42" t="s">
        <v>557</v>
      </c>
      <c r="C77" s="42" t="s">
        <v>558</v>
      </c>
      <c r="D77" s="42" t="s">
        <v>559</v>
      </c>
      <c r="E77" s="42" t="s">
        <v>19</v>
      </c>
      <c r="F77" s="42"/>
      <c r="G77" s="42" t="s">
        <v>560</v>
      </c>
      <c r="H77" s="42"/>
      <c r="I77" s="42" t="s">
        <v>164</v>
      </c>
      <c r="J77" s="44" t="s">
        <v>190</v>
      </c>
    </row>
    <row r="78" spans="1:10" ht="15.75" customHeight="1" x14ac:dyDescent="0.25">
      <c r="A78" s="43">
        <v>34</v>
      </c>
      <c r="B78" s="42" t="s">
        <v>165</v>
      </c>
      <c r="C78" s="42" t="s">
        <v>166</v>
      </c>
      <c r="D78" s="42" t="s">
        <v>167</v>
      </c>
      <c r="E78" s="42" t="s">
        <v>19</v>
      </c>
      <c r="F78" s="42" t="s">
        <v>146</v>
      </c>
      <c r="G78" s="42" t="s">
        <v>562</v>
      </c>
      <c r="H78" s="42"/>
      <c r="I78" s="42" t="s">
        <v>164</v>
      </c>
      <c r="J78" s="44" t="s">
        <v>164</v>
      </c>
    </row>
    <row r="79" spans="1:10" ht="15.75" customHeight="1" x14ac:dyDescent="0.25">
      <c r="A79" s="43">
        <v>35</v>
      </c>
      <c r="B79" s="42" t="s">
        <v>563</v>
      </c>
      <c r="C79" s="42" t="s">
        <v>564</v>
      </c>
      <c r="D79" s="42" t="s">
        <v>565</v>
      </c>
      <c r="E79" s="42" t="s">
        <v>19</v>
      </c>
      <c r="F79" s="42"/>
      <c r="G79" s="42" t="s">
        <v>566</v>
      </c>
      <c r="H79" s="42"/>
      <c r="I79" s="42" t="s">
        <v>19</v>
      </c>
      <c r="J79" s="44" t="s">
        <v>21</v>
      </c>
    </row>
    <row r="80" spans="1:10" ht="15.75" customHeight="1" x14ac:dyDescent="0.25">
      <c r="A80" s="43">
        <v>36</v>
      </c>
      <c r="B80" s="42" t="s">
        <v>51</v>
      </c>
      <c r="C80" s="42" t="s">
        <v>56</v>
      </c>
      <c r="D80" s="42" t="s">
        <v>57</v>
      </c>
      <c r="E80" s="42" t="s">
        <v>19</v>
      </c>
      <c r="F80" s="42" t="s">
        <v>146</v>
      </c>
      <c r="G80" s="42" t="s">
        <v>567</v>
      </c>
      <c r="H80" s="42"/>
      <c r="I80" s="42" t="s">
        <v>19</v>
      </c>
      <c r="J80" s="44" t="s">
        <v>420</v>
      </c>
    </row>
    <row r="81" spans="1:10" ht="15.75" customHeight="1" x14ac:dyDescent="0.25">
      <c r="A81" s="43">
        <v>37</v>
      </c>
      <c r="B81" s="42" t="s">
        <v>568</v>
      </c>
      <c r="C81" s="42" t="s">
        <v>569</v>
      </c>
      <c r="D81" s="42" t="s">
        <v>570</v>
      </c>
      <c r="E81" s="42" t="s">
        <v>19</v>
      </c>
      <c r="F81" s="42" t="s">
        <v>146</v>
      </c>
      <c r="G81" s="42"/>
      <c r="H81" s="42"/>
      <c r="I81" s="42"/>
      <c r="J81" s="44"/>
    </row>
    <row r="82" spans="1:10" ht="16.5" customHeight="1" thickBot="1" x14ac:dyDescent="0.3">
      <c r="A82" s="45"/>
      <c r="B82" s="46"/>
      <c r="C82" s="46"/>
      <c r="D82" s="46"/>
      <c r="E82" s="46"/>
      <c r="F82" s="46"/>
      <c r="G82" s="46"/>
      <c r="H82" s="46"/>
      <c r="I82" s="46"/>
      <c r="J82" s="56"/>
    </row>
  </sheetData>
  <sheetProtection algorithmName="SHA-512" hashValue="Y/e0c/4OkPe1gcTkQul+yAVhcLBa9ADn7mViV7VE60/b9XccSM9m12Au7L4hmC9LPPyTzWH1NxF1/spYjNovCA==" saltValue="c0jxJcTTD8EKKM6wpa1n0g==" spinCount="100000" sheet="1" objects="1" scenarios="1"/>
  <mergeCells count="3">
    <mergeCell ref="A1:I1"/>
    <mergeCell ref="A2:J2"/>
    <mergeCell ref="A43:J43"/>
  </mergeCells>
  <hyperlinks>
    <hyperlink ref="J1" location="CONTENTS!A1" display="Click to return to Contents page" xr:uid="{B6F0B40E-C720-4503-839B-24570F47E6E3}"/>
  </hyperlinks>
  <pageMargins left="0.25" right="0.25" top="0.75" bottom="0.75" header="0.3" footer="0.3"/>
  <pageSetup paperSize="9" scale="84" fitToHeight="0" orientation="landscape" r:id="rId1"/>
  <rowBreaks count="1" manualBreakCount="1">
    <brk id="4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90D10DDC06934CBF7B945107393833" ma:contentTypeVersion="34" ma:contentTypeDescription="Create a new document." ma:contentTypeScope="" ma:versionID="6227999e9a9b78bb61eb850ec7f6cb3d">
  <xsd:schema xmlns:xsd="http://www.w3.org/2001/XMLSchema" xmlns:xs="http://www.w3.org/2001/XMLSchema" xmlns:p="http://schemas.microsoft.com/office/2006/metadata/properties" xmlns:ns2="128fe4cb-e0ea-4cea-9de0-c8aae7a077d0" xmlns:ns3="2e341d27-4d76-4f0c-b09a-f1af15860da0" targetNamespace="http://schemas.microsoft.com/office/2006/metadata/properties" ma:root="true" ma:fieldsID="d5654c6bdffc735328c49322ea7f4c63" ns2:_="" ns3:_="">
    <xsd:import namespace="128fe4cb-e0ea-4cea-9de0-c8aae7a077d0"/>
    <xsd:import namespace="2e341d27-4d76-4f0c-b09a-f1af15860d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3:TaxCatchAll" minOccurs="0"/>
                <xsd:element ref="ns2:lcf76f155ced4ddcb4097134ff3c332f" minOccurs="0"/>
                <xsd:element ref="ns2:MediaServiceSearchProperties" minOccurs="0"/>
                <xsd:element ref="ns2:MediaServiceObjectDetectorVersions" minOccurs="0"/>
                <xsd:element ref="ns2:Custodian" minOccurs="0"/>
                <xsd:element ref="ns2:Review_x0020_Due" minOccurs="0"/>
                <xsd:element ref="ns2:_Flow_SignoffStatus" minOccurs="0"/>
                <xsd:element ref="ns2:Today" minOccurs="0"/>
                <xsd:element ref="ns2:Today0"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8fe4cb-e0ea-4cea-9de0-c8aae7a07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4d853a8-fb23-4775-8812-4801cf2d47f4"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Custodian" ma:index="26" nillable="true" ma:displayName="Custodian" ma:description="Document Custodian (test column)" ma:format="Dropdown" ma:internalName="Custodian">
      <xsd:simpleType>
        <xsd:restriction base="dms:Text">
          <xsd:maxLength value="255"/>
        </xsd:restriction>
      </xsd:simpleType>
    </xsd:element>
    <xsd:element name="Review_x0020_Due" ma:index="27" nillable="true" ma:displayName="Review Due" ma:description="Due date for next document review" ma:format="DateOnly" ma:internalName="Review_x0020_Due">
      <xsd:simpleType>
        <xsd:restriction base="dms:DateTime"/>
      </xsd:simpleType>
    </xsd:element>
    <xsd:element name="_Flow_SignoffStatus" ma:index="28" nillable="true" ma:displayName="Sign-off status" ma:internalName="Sign_x002d_off_x0020_status">
      <xsd:simpleType>
        <xsd:restriction base="dms:Text"/>
      </xsd:simpleType>
    </xsd:element>
    <xsd:element name="Today" ma:index="29" nillable="true" ma:displayName="Notes" ma:format="DateOnly" ma:internalName="Today">
      <xsd:simpleType>
        <xsd:restriction base="dms:DateTime"/>
      </xsd:simpleType>
    </xsd:element>
    <xsd:element name="Today0" ma:index="30" nillable="true" ma:displayName="Today" ma:description="Date" ma:format="Dropdown" ma:internalName="Today0">
      <xsd:simpleType>
        <xsd:restriction base="dms:Text">
          <xsd:maxLength value="255"/>
        </xsd:restriction>
      </xsd:simpleType>
    </xsd:element>
    <xsd:element name="MediaServiceBillingMetadata" ma:index="3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341d27-4d76-4f0c-b09a-f1af15860da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8a71450-f667-4d85-bac2-b1c652e86cfc}" ma:internalName="TaxCatchAll" ma:showField="CatchAllData" ma:web="2e341d27-4d76-4f0c-b09a-f1af15860d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8fe4cb-e0ea-4cea-9de0-c8aae7a077d0">
      <Terms xmlns="http://schemas.microsoft.com/office/infopath/2007/PartnerControls"/>
    </lcf76f155ced4ddcb4097134ff3c332f>
    <TaxCatchAll xmlns="2e341d27-4d76-4f0c-b09a-f1af15860da0" xsi:nil="true"/>
    <Custodian xmlns="128fe4cb-e0ea-4cea-9de0-c8aae7a077d0" xsi:nil="true"/>
    <Review_x0020_Due xmlns="128fe4cb-e0ea-4cea-9de0-c8aae7a077d0" xsi:nil="true"/>
    <_Flow_SignoffStatus xmlns="128fe4cb-e0ea-4cea-9de0-c8aae7a077d0" xsi:nil="true"/>
    <Today xmlns="128fe4cb-e0ea-4cea-9de0-c8aae7a077d0" xsi:nil="true"/>
    <Today0 xmlns="128fe4cb-e0ea-4cea-9de0-c8aae7a077d0" xsi:nil="true"/>
  </documentManagement>
</p:properties>
</file>

<file path=customXml/itemProps1.xml><?xml version="1.0" encoding="utf-8"?>
<ds:datastoreItem xmlns:ds="http://schemas.openxmlformats.org/officeDocument/2006/customXml" ds:itemID="{3F0AB3D3-D644-4589-9229-E0F3F9DFD169}">
  <ds:schemaRefs>
    <ds:schemaRef ds:uri="http://schemas.microsoft.com/sharepoint/v3/contenttype/forms"/>
  </ds:schemaRefs>
</ds:datastoreItem>
</file>

<file path=customXml/itemProps2.xml><?xml version="1.0" encoding="utf-8"?>
<ds:datastoreItem xmlns:ds="http://schemas.openxmlformats.org/officeDocument/2006/customXml" ds:itemID="{2599B2DD-6C5F-4E6B-B9F9-16CE1E39C1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8fe4cb-e0ea-4cea-9de0-c8aae7a077d0"/>
    <ds:schemaRef ds:uri="2e341d27-4d76-4f0c-b09a-f1af15860d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EDD986-536A-4EA8-B4BA-24CA234C11BE}">
  <ds:schemaRefs>
    <ds:schemaRef ds:uri="http://schemas.microsoft.com/office/2006/metadata/properties"/>
    <ds:schemaRef ds:uri="http://schemas.microsoft.com/office/infopath/2007/PartnerControls"/>
    <ds:schemaRef ds:uri="39838b29-1e18-49b4-9308-c780255a8e52"/>
    <ds:schemaRef ds:uri="36d3c65f-41f7-44c7-b638-08e9b3fd5e63"/>
    <ds:schemaRef ds:uri="128fe4cb-e0ea-4cea-9de0-c8aae7a077d0"/>
    <ds:schemaRef ds:uri="2e341d27-4d76-4f0c-b09a-f1af15860da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VERSION CONTROL</vt:lpstr>
      <vt:lpstr>IN (APP &amp; SW26)</vt:lpstr>
      <vt:lpstr>IN (SD)</vt:lpstr>
      <vt:lpstr>IN (MRY1, YVL, HOLD)</vt:lpstr>
      <vt:lpstr>IN (Webb Dock)</vt:lpstr>
      <vt:lpstr>IN (Station Pier)</vt:lpstr>
      <vt:lpstr>IN (Geelong)</vt:lpstr>
      <vt:lpstr>OUT (SW26 &amp; APP)</vt:lpstr>
      <vt:lpstr>OUT (SD)</vt:lpstr>
      <vt:lpstr>OUT (MRY1, YVL, HOLD)</vt:lpstr>
      <vt:lpstr>OUT (Webb Dock)</vt:lpstr>
      <vt:lpstr>OUT (Station Pier)</vt:lpstr>
      <vt:lpstr>OUT (Geelong)</vt:lpstr>
      <vt:lpstr>ETA Calcs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Ellis</dc:creator>
  <cp:keywords/>
  <dc:description/>
  <cp:lastModifiedBy>Benjamin Davis</cp:lastModifiedBy>
  <cp:revision/>
  <cp:lastPrinted>2025-06-12T02:58:16Z</cp:lastPrinted>
  <dcterms:created xsi:type="dcterms:W3CDTF">2018-09-13T00:57:10Z</dcterms:created>
  <dcterms:modified xsi:type="dcterms:W3CDTF">2025-07-17T03:35:38Z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0x010100B090D10DDC06934CBF7B945107393833</vt:lpwstr>
  </property>
  <property fmtid="{D5CDD505-2E9C-101B-9397-08002B2CF9AE}" pid="3" name="Order">
    <vt:r8>373600</vt:r8>
  </property>
  <property fmtid="{D5CDD505-2E9C-101B-9397-08002B2CF9AE}" pid="4" name="MediaServiceImageTags">
    <vt:lpwstr/>
  </property>
</Properties>
</file>